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10" activeTab="0"/>
  </bookViews>
  <sheets>
    <sheet name="2023" sheetId="1" r:id="rId1"/>
  </sheets>
  <definedNames>
    <definedName name="_xlnm.Print_Area" localSheetId="0">'2023'!$A$1:$L$16</definedName>
  </definedNames>
  <calcPr fullCalcOnLoad="1"/>
</workbook>
</file>

<file path=xl/sharedStrings.xml><?xml version="1.0" encoding="utf-8"?>
<sst xmlns="http://schemas.openxmlformats.org/spreadsheetml/2006/main" count="33" uniqueCount="26">
  <si>
    <t>№ п.п.</t>
  </si>
  <si>
    <t>Показатели</t>
  </si>
  <si>
    <t>Всего</t>
  </si>
  <si>
    <t>ВН</t>
  </si>
  <si>
    <t>СН I</t>
  </si>
  <si>
    <t>СН II</t>
  </si>
  <si>
    <t>НН</t>
  </si>
  <si>
    <t>1.</t>
  </si>
  <si>
    <t>1.1.</t>
  </si>
  <si>
    <t>из смежной сети, всего</t>
  </si>
  <si>
    <t>в том числе из сети</t>
  </si>
  <si>
    <t xml:space="preserve">то же в % </t>
  </si>
  <si>
    <t xml:space="preserve">          Мощность  МВт</t>
  </si>
  <si>
    <t xml:space="preserve">Отпуск в сеть, ВСЕГО </t>
  </si>
  <si>
    <t>сальдо переток в другие ТСО</t>
  </si>
  <si>
    <t>2</t>
  </si>
  <si>
    <t>2.1.</t>
  </si>
  <si>
    <t>2.2.</t>
  </si>
  <si>
    <t>4</t>
  </si>
  <si>
    <t xml:space="preserve">Отпуск из сети </t>
  </si>
  <si>
    <t xml:space="preserve">Потери </t>
  </si>
  <si>
    <t>в т.ч. конечные потребители</t>
  </si>
  <si>
    <t>хозяйственные нужды</t>
  </si>
  <si>
    <t>3</t>
  </si>
  <si>
    <t xml:space="preserve">          Электроэнергия    млн. кВт*ч</t>
  </si>
  <si>
    <t>Баланс электрической энергии и мощности  за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</si>
</sst>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General_)"/>
    <numFmt numFmtId="167" formatCode="0.000"/>
    <numFmt numFmtId="168" formatCode="0.00000"/>
    <numFmt numFmtId="169" formatCode="0.0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166" fontId="0" fillId="0" borderId="2">
      <alignment/>
      <protection locked="0"/>
    </xf>
    <xf numFmtId="0" fontId="5" fillId="26" borderId="3" applyNumberFormat="0" applyAlignment="0" applyProtection="0"/>
    <xf numFmtId="0" fontId="6" fillId="27" borderId="4" applyNumberFormat="0" applyAlignment="0" applyProtection="0"/>
    <xf numFmtId="0" fontId="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166" fontId="11" fillId="28" borderId="2">
      <alignment/>
      <protection/>
    </xf>
    <xf numFmtId="0" fontId="12" fillId="0" borderId="8" applyNumberFormat="0" applyFill="0" applyAlignment="0" applyProtection="0"/>
    <xf numFmtId="0" fontId="13" fillId="29" borderId="9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49" fontId="25" fillId="0" borderId="0" applyBorder="0">
      <alignment vertical="top"/>
      <protection/>
    </xf>
    <xf numFmtId="0" fontId="16" fillId="0" borderId="0">
      <alignment/>
      <protection/>
    </xf>
    <xf numFmtId="0" fontId="1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2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33" borderId="0" applyNumberFormat="0" applyBorder="0" applyAlignment="0" applyProtection="0"/>
    <xf numFmtId="0" fontId="2" fillId="0" borderId="0">
      <alignment/>
      <protection locked="0"/>
    </xf>
  </cellStyleXfs>
  <cellXfs count="62">
    <xf numFmtId="0" fontId="0" fillId="0" borderId="0" xfId="0" applyAlignment="1">
      <alignment/>
    </xf>
    <xf numFmtId="49" fontId="23" fillId="0" borderId="12" xfId="69" applyNumberFormat="1" applyFont="1" applyBorder="1" applyAlignment="1">
      <alignment horizontal="center" vertical="center" wrapText="1"/>
      <protection/>
    </xf>
    <xf numFmtId="49" fontId="22" fillId="0" borderId="13" xfId="69" applyNumberFormat="1" applyFont="1" applyBorder="1" applyAlignment="1">
      <alignment horizontal="center" vertical="center" wrapText="1"/>
      <protection/>
    </xf>
    <xf numFmtId="49" fontId="23" fillId="0" borderId="14" xfId="69" applyNumberFormat="1" applyFont="1" applyBorder="1" applyAlignment="1">
      <alignment horizontal="center" vertical="center" wrapText="1"/>
      <protection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49" fontId="22" fillId="0" borderId="15" xfId="69" applyNumberFormat="1" applyFont="1" applyBorder="1" applyAlignment="1">
      <alignment horizontal="center" vertical="center" wrapText="1"/>
      <protection/>
    </xf>
    <xf numFmtId="49" fontId="23" fillId="0" borderId="13" xfId="69" applyNumberFormat="1" applyFont="1" applyBorder="1" applyAlignment="1">
      <alignment horizontal="center" vertical="center" wrapText="1"/>
      <protection/>
    </xf>
    <xf numFmtId="49" fontId="23" fillId="0" borderId="15" xfId="69" applyNumberFormat="1" applyFont="1" applyBorder="1" applyAlignment="1">
      <alignment horizontal="center" vertical="center" wrapText="1"/>
      <protection/>
    </xf>
    <xf numFmtId="0" fontId="22" fillId="0" borderId="16" xfId="69" applyFont="1" applyBorder="1" applyAlignment="1">
      <alignment horizontal="left" wrapText="1"/>
      <protection/>
    </xf>
    <xf numFmtId="0" fontId="23" fillId="0" borderId="17" xfId="69" applyFont="1" applyBorder="1" applyAlignment="1">
      <alignment horizontal="left" wrapText="1"/>
      <protection/>
    </xf>
    <xf numFmtId="0" fontId="23" fillId="0" borderId="18" xfId="69" applyFont="1" applyBorder="1" applyAlignment="1">
      <alignment horizontal="left" wrapText="1"/>
      <protection/>
    </xf>
    <xf numFmtId="0" fontId="22" fillId="0" borderId="19" xfId="69" applyFont="1" applyBorder="1" applyAlignment="1">
      <alignment horizontal="left" wrapText="1"/>
      <protection/>
    </xf>
    <xf numFmtId="0" fontId="23" fillId="0" borderId="16" xfId="69" applyFont="1" applyBorder="1" applyAlignment="1">
      <alignment horizontal="left" wrapText="1"/>
      <protection/>
    </xf>
    <xf numFmtId="0" fontId="23" fillId="0" borderId="19" xfId="69" applyFont="1" applyBorder="1" applyAlignment="1">
      <alignment horizontal="left" wrapText="1"/>
      <protection/>
    </xf>
    <xf numFmtId="0" fontId="23" fillId="0" borderId="18" xfId="69" applyFont="1" applyBorder="1" applyAlignment="1">
      <alignment horizontal="left" vertical="center" wrapText="1"/>
      <protection/>
    </xf>
    <xf numFmtId="167" fontId="22" fillId="0" borderId="13" xfId="69" applyNumberFormat="1" applyFont="1" applyFill="1" applyBorder="1" applyAlignment="1">
      <alignment horizontal="center" vertical="center" wrapText="1"/>
      <protection/>
    </xf>
    <xf numFmtId="167" fontId="22" fillId="0" borderId="20" xfId="69" applyNumberFormat="1" applyFont="1" applyFill="1" applyBorder="1" applyAlignment="1">
      <alignment horizontal="center" vertical="center" wrapText="1"/>
      <protection/>
    </xf>
    <xf numFmtId="167" fontId="22" fillId="0" borderId="21" xfId="69" applyNumberFormat="1" applyFont="1" applyFill="1" applyBorder="1" applyAlignment="1">
      <alignment horizontal="center" vertical="center" wrapText="1"/>
      <protection/>
    </xf>
    <xf numFmtId="167" fontId="22" fillId="0" borderId="12" xfId="69" applyNumberFormat="1" applyFont="1" applyFill="1" applyBorder="1" applyAlignment="1">
      <alignment horizontal="center" vertical="center" wrapText="1"/>
      <protection/>
    </xf>
    <xf numFmtId="167" fontId="22" fillId="0" borderId="22" xfId="69" applyNumberFormat="1" applyFont="1" applyFill="1" applyBorder="1" applyAlignment="1">
      <alignment horizontal="center" vertical="center" wrapText="1"/>
      <protection/>
    </xf>
    <xf numFmtId="167" fontId="22" fillId="0" borderId="23" xfId="69" applyNumberFormat="1" applyFont="1" applyFill="1" applyBorder="1" applyAlignment="1">
      <alignment horizontal="center" vertical="center" wrapText="1"/>
      <protection/>
    </xf>
    <xf numFmtId="1" fontId="23" fillId="0" borderId="22" xfId="69" applyNumberFormat="1" applyFont="1" applyFill="1" applyBorder="1" applyAlignment="1">
      <alignment horizontal="center" vertical="center" wrapText="1"/>
      <protection/>
    </xf>
    <xf numFmtId="167" fontId="22" fillId="0" borderId="14" xfId="69" applyNumberFormat="1" applyFont="1" applyFill="1" applyBorder="1" applyAlignment="1">
      <alignment horizontal="center" vertical="center" wrapText="1"/>
      <protection/>
    </xf>
    <xf numFmtId="167" fontId="22" fillId="0" borderId="24" xfId="69" applyNumberFormat="1" applyFont="1" applyFill="1" applyBorder="1" applyAlignment="1">
      <alignment horizontal="center" vertical="center" wrapText="1"/>
      <protection/>
    </xf>
    <xf numFmtId="1" fontId="23" fillId="0" borderId="24" xfId="69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/>
    </xf>
    <xf numFmtId="167" fontId="22" fillId="0" borderId="25" xfId="69" applyNumberFormat="1" applyFont="1" applyFill="1" applyBorder="1" applyAlignment="1">
      <alignment horizontal="center" vertical="center" wrapText="1"/>
      <protection/>
    </xf>
    <xf numFmtId="167" fontId="22" fillId="0" borderId="15" xfId="69" applyNumberFormat="1" applyFont="1" applyFill="1" applyBorder="1" applyAlignment="1">
      <alignment horizontal="center" vertical="center" wrapText="1"/>
      <protection/>
    </xf>
    <xf numFmtId="167" fontId="22" fillId="0" borderId="26" xfId="69" applyNumberFormat="1" applyFont="1" applyFill="1" applyBorder="1" applyAlignment="1">
      <alignment horizontal="center" vertical="center" wrapText="1"/>
      <protection/>
    </xf>
    <xf numFmtId="167" fontId="22" fillId="0" borderId="27" xfId="69" applyNumberFormat="1" applyFont="1" applyFill="1" applyBorder="1" applyAlignment="1">
      <alignment horizontal="center" vertical="center" wrapText="1"/>
      <protection/>
    </xf>
    <xf numFmtId="1" fontId="23" fillId="0" borderId="26" xfId="69" applyNumberFormat="1" applyFont="1" applyFill="1" applyBorder="1" applyAlignment="1">
      <alignment horizontal="center" vertical="center" wrapText="1"/>
      <protection/>
    </xf>
    <xf numFmtId="1" fontId="23" fillId="0" borderId="28" xfId="69" applyNumberFormat="1" applyFont="1" applyFill="1" applyBorder="1" applyAlignment="1">
      <alignment horizontal="center" vertical="center" wrapText="1"/>
      <protection/>
    </xf>
    <xf numFmtId="10" fontId="23" fillId="0" borderId="14" xfId="69" applyNumberFormat="1" applyFont="1" applyFill="1" applyBorder="1" applyAlignment="1">
      <alignment horizontal="center" vertical="center" wrapText="1"/>
      <protection/>
    </xf>
    <xf numFmtId="10" fontId="23" fillId="0" borderId="24" xfId="69" applyNumberFormat="1" applyFont="1" applyFill="1" applyBorder="1" applyAlignment="1">
      <alignment horizontal="center" vertical="center" wrapText="1"/>
      <protection/>
    </xf>
    <xf numFmtId="10" fontId="23" fillId="0" borderId="25" xfId="6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5" fontId="26" fillId="33" borderId="0" xfId="68" applyNumberFormat="1" applyFont="1" applyFill="1" applyBorder="1" applyAlignment="1">
      <alignment horizontal="right" vertical="center"/>
      <protection/>
    </xf>
    <xf numFmtId="175" fontId="26" fillId="30" borderId="0" xfId="68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Border="1" applyAlignment="1">
      <alignment/>
    </xf>
    <xf numFmtId="0" fontId="22" fillId="0" borderId="14" xfId="69" applyFont="1" applyFill="1" applyBorder="1" applyAlignment="1">
      <alignment horizontal="center" vertical="center" wrapText="1"/>
      <protection/>
    </xf>
    <xf numFmtId="0" fontId="22" fillId="0" borderId="24" xfId="69" applyFont="1" applyFill="1" applyBorder="1" applyAlignment="1">
      <alignment horizontal="center" vertical="center" wrapText="1"/>
      <protection/>
    </xf>
    <xf numFmtId="0" fontId="22" fillId="0" borderId="25" xfId="69" applyFont="1" applyFill="1" applyBorder="1" applyAlignment="1">
      <alignment horizontal="center" vertical="center" wrapText="1"/>
      <protection/>
    </xf>
    <xf numFmtId="0" fontId="22" fillId="0" borderId="29" xfId="69" applyFont="1" applyFill="1" applyBorder="1" applyAlignment="1">
      <alignment horizontal="center" vertical="center" wrapText="1"/>
      <protection/>
    </xf>
    <xf numFmtId="167" fontId="22" fillId="0" borderId="30" xfId="69" applyNumberFormat="1" applyFont="1" applyFill="1" applyBorder="1" applyAlignment="1">
      <alignment horizontal="center" vertical="center" wrapText="1"/>
      <protection/>
    </xf>
    <xf numFmtId="167" fontId="22" fillId="0" borderId="31" xfId="69" applyNumberFormat="1" applyFont="1" applyFill="1" applyBorder="1" applyAlignment="1">
      <alignment horizontal="center" vertical="center" wrapText="1"/>
      <protection/>
    </xf>
    <xf numFmtId="1" fontId="23" fillId="0" borderId="23" xfId="69" applyNumberFormat="1" applyFont="1" applyFill="1" applyBorder="1" applyAlignment="1">
      <alignment horizontal="center" vertical="center" wrapText="1"/>
      <protection/>
    </xf>
    <xf numFmtId="167" fontId="22" fillId="0" borderId="29" xfId="69" applyNumberFormat="1" applyFont="1" applyFill="1" applyBorder="1" applyAlignment="1">
      <alignment horizontal="center" vertical="center" wrapText="1"/>
      <protection/>
    </xf>
    <xf numFmtId="167" fontId="22" fillId="0" borderId="32" xfId="69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2" fillId="34" borderId="13" xfId="69" applyNumberFormat="1" applyFont="1" applyFill="1" applyBorder="1" applyAlignment="1">
      <alignment horizontal="center" vertical="center" wrapText="1"/>
      <protection/>
    </xf>
    <xf numFmtId="49" fontId="22" fillId="34" borderId="14" xfId="69" applyNumberFormat="1" applyFont="1" applyFill="1" applyBorder="1" applyAlignment="1">
      <alignment horizontal="center" vertical="center" wrapText="1"/>
      <protection/>
    </xf>
    <xf numFmtId="0" fontId="22" fillId="34" borderId="16" xfId="69" applyFont="1" applyFill="1" applyBorder="1" applyAlignment="1">
      <alignment horizontal="center" vertical="center" wrapText="1"/>
      <protection/>
    </xf>
    <xf numFmtId="0" fontId="22" fillId="34" borderId="18" xfId="69" applyFont="1" applyFill="1" applyBorder="1" applyAlignment="1">
      <alignment horizontal="center" vertical="center" wrapText="1"/>
      <protection/>
    </xf>
    <xf numFmtId="0" fontId="22" fillId="34" borderId="13" xfId="69" applyFont="1" applyFill="1" applyBorder="1" applyAlignment="1">
      <alignment horizontal="center" vertical="center" wrapText="1"/>
      <protection/>
    </xf>
    <xf numFmtId="0" fontId="22" fillId="34" borderId="27" xfId="69" applyFont="1" applyFill="1" applyBorder="1" applyAlignment="1">
      <alignment horizontal="center" vertical="center" wrapText="1"/>
      <protection/>
    </xf>
    <xf numFmtId="0" fontId="22" fillId="34" borderId="21" xfId="69" applyFont="1" applyFill="1" applyBorder="1" applyAlignment="1">
      <alignment horizontal="center" vertical="center" wrapText="1"/>
      <protection/>
    </xf>
    <xf numFmtId="0" fontId="22" fillId="34" borderId="30" xfId="6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0" fontId="23" fillId="0" borderId="29" xfId="69" applyNumberFormat="1" applyFont="1" applyFill="1" applyBorder="1" applyAlignment="1">
      <alignment horizontal="center" vertical="center" wrapText="1"/>
      <protection/>
    </xf>
    <xf numFmtId="169" fontId="0" fillId="0" borderId="0" xfId="0" applyNumberFormat="1" applyFill="1" applyAlignment="1">
      <alignment/>
    </xf>
  </cellXfs>
  <cellStyles count="66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10" xfId="68"/>
    <cellStyle name="Обычный_methodics230802-pril1-3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6.00390625" style="0" customWidth="1"/>
    <col min="2" max="2" width="40.50390625" style="0" customWidth="1"/>
    <col min="3" max="3" width="14.125" style="0" bestFit="1" customWidth="1"/>
    <col min="4" max="4" width="7.875" style="0" customWidth="1"/>
    <col min="5" max="5" width="8.00390625" style="0" customWidth="1"/>
    <col min="6" max="6" width="11.50390625" style="0" bestFit="1" customWidth="1"/>
    <col min="7" max="7" width="10.75390625" style="0" bestFit="1" customWidth="1"/>
    <col min="8" max="8" width="9.75390625" style="0" bestFit="1" customWidth="1"/>
    <col min="9" max="10" width="8.00390625" style="0" customWidth="1"/>
    <col min="11" max="12" width="9.25390625" style="0" bestFit="1" customWidth="1"/>
  </cols>
  <sheetData>
    <row r="1" spans="1:12" ht="12.7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3.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4.25" customHeight="1">
      <c r="A3" s="51" t="s">
        <v>0</v>
      </c>
      <c r="B3" s="53" t="s">
        <v>1</v>
      </c>
      <c r="C3" s="55" t="s">
        <v>24</v>
      </c>
      <c r="D3" s="56"/>
      <c r="E3" s="56"/>
      <c r="F3" s="56"/>
      <c r="G3" s="57"/>
      <c r="H3" s="58" t="s">
        <v>12</v>
      </c>
      <c r="I3" s="56"/>
      <c r="J3" s="56"/>
      <c r="K3" s="56"/>
      <c r="L3" s="57"/>
    </row>
    <row r="4" spans="1:12" ht="14.25" thickBot="1">
      <c r="A4" s="52"/>
      <c r="B4" s="54"/>
      <c r="C4" s="40"/>
      <c r="D4" s="41" t="s">
        <v>3</v>
      </c>
      <c r="E4" s="41" t="s">
        <v>4</v>
      </c>
      <c r="F4" s="41" t="s">
        <v>5</v>
      </c>
      <c r="G4" s="42" t="s">
        <v>6</v>
      </c>
      <c r="H4" s="43" t="s">
        <v>2</v>
      </c>
      <c r="I4" s="41" t="s">
        <v>3</v>
      </c>
      <c r="J4" s="41" t="s">
        <v>4</v>
      </c>
      <c r="K4" s="41" t="s">
        <v>5</v>
      </c>
      <c r="L4" s="42" t="s">
        <v>6</v>
      </c>
    </row>
    <row r="5" spans="1:34" ht="13.5">
      <c r="A5" s="2" t="s">
        <v>7</v>
      </c>
      <c r="B5" s="9" t="s">
        <v>13</v>
      </c>
      <c r="C5" s="16">
        <f>D5+E5+F5</f>
        <v>1117.51621547024</v>
      </c>
      <c r="D5" s="17">
        <v>934.92868776024</v>
      </c>
      <c r="E5" s="17">
        <v>127.737681</v>
      </c>
      <c r="F5" s="17">
        <v>54.84984671000001</v>
      </c>
      <c r="G5" s="18"/>
      <c r="H5" s="44">
        <f>I5+J5+K5</f>
        <v>174.592</v>
      </c>
      <c r="I5" s="30">
        <v>147.05800000000002</v>
      </c>
      <c r="J5" s="30">
        <v>19.411</v>
      </c>
      <c r="K5" s="30">
        <v>8.123000000000001</v>
      </c>
      <c r="L5" s="18"/>
      <c r="M5" s="59"/>
      <c r="N5" s="59"/>
      <c r="O5" s="59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3.5">
      <c r="A6" s="1" t="s">
        <v>8</v>
      </c>
      <c r="B6" s="10" t="s">
        <v>9</v>
      </c>
      <c r="C6" s="19">
        <f>D6+E6+F6</f>
        <v>1117.51621547024</v>
      </c>
      <c r="D6" s="20">
        <f>D5</f>
        <v>934.92868776024</v>
      </c>
      <c r="E6" s="20">
        <f>E5</f>
        <v>127.737681</v>
      </c>
      <c r="F6" s="20">
        <f>F5</f>
        <v>54.84984671000001</v>
      </c>
      <c r="G6" s="21"/>
      <c r="H6" s="45">
        <f>I6+J6+K6</f>
        <v>174.592</v>
      </c>
      <c r="I6" s="20">
        <v>147.05800000000002</v>
      </c>
      <c r="J6" s="20">
        <v>19.411</v>
      </c>
      <c r="K6" s="20">
        <v>8.123000000000001</v>
      </c>
      <c r="L6" s="21"/>
      <c r="M6" s="59"/>
      <c r="N6" s="59"/>
      <c r="O6" s="59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1"/>
      <c r="B7" s="10" t="s">
        <v>10</v>
      </c>
      <c r="C7" s="19">
        <f>F7+G7</f>
        <v>583.2922265799028</v>
      </c>
      <c r="D7" s="20"/>
      <c r="E7" s="20"/>
      <c r="F7" s="20">
        <f>F8+F9</f>
        <v>385.01962760000004</v>
      </c>
      <c r="G7" s="21">
        <f>G10</f>
        <v>198.2725989799028</v>
      </c>
      <c r="H7" s="45">
        <f>K7+L7</f>
        <v>87.702</v>
      </c>
      <c r="I7" s="20"/>
      <c r="J7" s="20"/>
      <c r="K7" s="20">
        <f>K8+K9</f>
        <v>57.961</v>
      </c>
      <c r="L7" s="21">
        <f>L10</f>
        <v>29.741</v>
      </c>
      <c r="M7" s="59"/>
      <c r="N7" s="59"/>
      <c r="O7" s="59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1"/>
      <c r="B8" s="10" t="s">
        <v>3</v>
      </c>
      <c r="C8" s="19">
        <f>F8</f>
        <v>332.50401360000006</v>
      </c>
      <c r="D8" s="22"/>
      <c r="E8" s="20"/>
      <c r="F8" s="20">
        <v>332.50401360000006</v>
      </c>
      <c r="G8" s="21"/>
      <c r="H8" s="45">
        <f>K8</f>
        <v>50.689</v>
      </c>
      <c r="I8" s="22"/>
      <c r="J8" s="20"/>
      <c r="K8" s="20">
        <v>50.689</v>
      </c>
      <c r="L8" s="46"/>
      <c r="M8" s="59"/>
      <c r="N8" s="59"/>
      <c r="O8" s="59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1"/>
      <c r="B9" s="10" t="s">
        <v>4</v>
      </c>
      <c r="C9" s="19">
        <f>F9</f>
        <v>52.51561399999999</v>
      </c>
      <c r="D9" s="22"/>
      <c r="E9" s="20"/>
      <c r="F9" s="20">
        <v>52.51561399999999</v>
      </c>
      <c r="G9" s="21"/>
      <c r="H9" s="45">
        <f>K9</f>
        <v>7.272</v>
      </c>
      <c r="I9" s="22"/>
      <c r="J9" s="20"/>
      <c r="K9" s="20">
        <v>7.272</v>
      </c>
      <c r="L9" s="46"/>
      <c r="M9" s="59"/>
      <c r="N9" s="59"/>
      <c r="O9" s="59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4.25" thickBot="1">
      <c r="A10" s="3"/>
      <c r="B10" s="11" t="s">
        <v>5</v>
      </c>
      <c r="C10" s="23">
        <f>G10</f>
        <v>198.2725989799028</v>
      </c>
      <c r="D10" s="24"/>
      <c r="E10" s="25"/>
      <c r="F10" s="26"/>
      <c r="G10" s="27">
        <v>198.2725989799028</v>
      </c>
      <c r="H10" s="47">
        <f>L10</f>
        <v>29.741</v>
      </c>
      <c r="I10" s="24"/>
      <c r="J10" s="25"/>
      <c r="K10" s="24"/>
      <c r="L10" s="27">
        <v>29.741</v>
      </c>
      <c r="M10" s="59"/>
      <c r="N10" s="59"/>
      <c r="O10" s="59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4.25" thickBot="1">
      <c r="A11" s="6" t="s">
        <v>15</v>
      </c>
      <c r="B11" s="12" t="s">
        <v>19</v>
      </c>
      <c r="C11" s="28">
        <f>D11+E11+F11+G11</f>
        <v>1083.902520219391</v>
      </c>
      <c r="D11" s="29">
        <f>D12+D13</f>
        <v>595.9987389744</v>
      </c>
      <c r="E11" s="29">
        <f>E12+E13</f>
        <v>72.86646300000001</v>
      </c>
      <c r="F11" s="29">
        <f>F12+F13</f>
        <v>235.484085680284</v>
      </c>
      <c r="G11" s="29">
        <f>G12+G13</f>
        <v>179.55323256470703</v>
      </c>
      <c r="H11" s="48">
        <f>I11+J11+K11+L11</f>
        <v>168.679</v>
      </c>
      <c r="I11" s="29">
        <f>I12+I13</f>
        <v>95.387</v>
      </c>
      <c r="J11" s="29">
        <f>J12+J13</f>
        <v>11.76</v>
      </c>
      <c r="K11" s="29">
        <f>K12+K13</f>
        <v>35.437</v>
      </c>
      <c r="L11" s="29">
        <f>L12+L13</f>
        <v>26.095000000000002</v>
      </c>
      <c r="M11" s="59"/>
      <c r="N11" s="59"/>
      <c r="O11" s="59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30" customHeight="1">
      <c r="A12" s="7" t="s">
        <v>16</v>
      </c>
      <c r="B12" s="13" t="s">
        <v>21</v>
      </c>
      <c r="C12" s="16">
        <f>D12+E12+F12+G12</f>
        <v>759.017377219391</v>
      </c>
      <c r="D12" s="30">
        <v>391.9329119744</v>
      </c>
      <c r="E12" s="30">
        <v>72.86646300000001</v>
      </c>
      <c r="F12" s="30">
        <v>114.686997680284</v>
      </c>
      <c r="G12" s="18">
        <v>179.53100456470702</v>
      </c>
      <c r="H12" s="44">
        <f>I12+J12+K12+L12</f>
        <v>115.33500000000001</v>
      </c>
      <c r="I12" s="30">
        <v>61.043</v>
      </c>
      <c r="J12" s="30">
        <v>11.185</v>
      </c>
      <c r="K12" s="30">
        <v>17.016000000000002</v>
      </c>
      <c r="L12" s="18">
        <v>26.091</v>
      </c>
      <c r="M12" s="59"/>
      <c r="N12" s="59"/>
      <c r="O12" s="59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4.25" thickBot="1">
      <c r="A13" s="3" t="s">
        <v>17</v>
      </c>
      <c r="B13" s="11" t="s">
        <v>14</v>
      </c>
      <c r="C13" s="23">
        <f>F13+E13+G13+D13</f>
        <v>324.885143</v>
      </c>
      <c r="D13" s="24">
        <v>204.06582700000004</v>
      </c>
      <c r="E13" s="24">
        <v>0</v>
      </c>
      <c r="F13" s="24">
        <v>120.797088</v>
      </c>
      <c r="G13" s="27">
        <v>0.022228</v>
      </c>
      <c r="H13" s="47">
        <f>K13+J13+I13+L13</f>
        <v>53.344</v>
      </c>
      <c r="I13" s="24">
        <v>34.344</v>
      </c>
      <c r="J13" s="24">
        <v>0.575</v>
      </c>
      <c r="K13" s="24">
        <v>18.421</v>
      </c>
      <c r="L13" s="27">
        <v>0.004</v>
      </c>
      <c r="M13" s="59"/>
      <c r="N13" s="59"/>
      <c r="O13" s="59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4.25" thickBot="1">
      <c r="A14" s="8" t="s">
        <v>23</v>
      </c>
      <c r="B14" s="14" t="s">
        <v>22</v>
      </c>
      <c r="C14" s="28">
        <f>F14</f>
        <v>1.0427449999999998</v>
      </c>
      <c r="D14" s="31"/>
      <c r="E14" s="31"/>
      <c r="F14" s="29">
        <v>1.0427449999999998</v>
      </c>
      <c r="G14" s="32"/>
      <c r="H14" s="48">
        <f>K14</f>
        <v>0.181</v>
      </c>
      <c r="I14" s="31"/>
      <c r="J14" s="31"/>
      <c r="K14" s="29">
        <v>0.181</v>
      </c>
      <c r="L14" s="32"/>
      <c r="M14" s="59"/>
      <c r="N14" s="59"/>
      <c r="O14" s="59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2" t="s">
        <v>18</v>
      </c>
      <c r="B15" s="9" t="s">
        <v>20</v>
      </c>
      <c r="C15" s="16">
        <f>D15+E15+F15+G15</f>
        <v>32.57095024614888</v>
      </c>
      <c r="D15" s="30">
        <v>6.425935185839882</v>
      </c>
      <c r="E15" s="30">
        <v>2.355604</v>
      </c>
      <c r="F15" s="30">
        <v>5.070043649813198</v>
      </c>
      <c r="G15" s="18">
        <v>18.7193674104958</v>
      </c>
      <c r="H15" s="44">
        <f>I15+J15+K15+L15</f>
        <v>5.731999999999999</v>
      </c>
      <c r="I15" s="30">
        <v>0.982</v>
      </c>
      <c r="J15" s="30">
        <v>0.379</v>
      </c>
      <c r="K15" s="30">
        <v>0.725</v>
      </c>
      <c r="L15" s="18">
        <v>3.646</v>
      </c>
      <c r="M15" s="59"/>
      <c r="N15" s="59"/>
      <c r="O15" s="59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4.25" thickBot="1">
      <c r="A16" s="3"/>
      <c r="B16" s="15" t="s">
        <v>11</v>
      </c>
      <c r="C16" s="33">
        <f>C15/C5</f>
        <v>0.0291458412819928</v>
      </c>
      <c r="D16" s="34">
        <f>D15/D5</f>
        <v>0.0068731821688284706</v>
      </c>
      <c r="E16" s="34">
        <f>E15/E5</f>
        <v>0.01844094852481313</v>
      </c>
      <c r="F16" s="34">
        <f>F15/F5</f>
        <v>0.0924349647979754</v>
      </c>
      <c r="G16" s="35">
        <f>G15/G7</f>
        <v>0.09441227636499193</v>
      </c>
      <c r="H16" s="60">
        <f>H15/H5</f>
        <v>0.03283082844574779</v>
      </c>
      <c r="I16" s="34">
        <f>I15/I5</f>
        <v>0.00667763739476941</v>
      </c>
      <c r="J16" s="34">
        <f>J15/J5</f>
        <v>0.01952501159136572</v>
      </c>
      <c r="K16" s="34">
        <f>K15/K5</f>
        <v>0.08925273913578725</v>
      </c>
      <c r="L16" s="35">
        <f>L15/L7</f>
        <v>0.12259170841599139</v>
      </c>
      <c r="M16" s="59"/>
      <c r="N16" s="59"/>
      <c r="O16" s="59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3:15" ht="12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3:15" ht="12">
      <c r="C18" s="59"/>
      <c r="D18" s="59"/>
      <c r="E18" s="59"/>
      <c r="F18" s="61"/>
      <c r="G18" s="59"/>
      <c r="H18" s="59"/>
      <c r="I18" s="59"/>
      <c r="J18" s="59"/>
      <c r="K18" s="59"/>
      <c r="L18" s="59"/>
      <c r="M18" s="59"/>
      <c r="N18" s="59"/>
      <c r="O18" s="59"/>
    </row>
    <row r="19" spans="3:12" ht="12">
      <c r="C19" s="4"/>
      <c r="D19" s="4"/>
      <c r="E19" s="4"/>
      <c r="F19" s="4"/>
      <c r="G19" s="4"/>
      <c r="H19" s="4"/>
      <c r="I19" s="4"/>
      <c r="J19" s="4"/>
      <c r="K19" s="5"/>
      <c r="L19" s="5"/>
    </row>
    <row r="20" spans="2:12" ht="12">
      <c r="B20" s="36"/>
      <c r="C20" s="37"/>
      <c r="D20" s="38"/>
      <c r="E20" s="38"/>
      <c r="F20" s="38"/>
      <c r="G20" s="38"/>
      <c r="H20" s="39"/>
      <c r="I20" s="39"/>
      <c r="J20" s="4"/>
      <c r="K20" s="4"/>
      <c r="L20" s="4"/>
    </row>
    <row r="21" spans="2:9" ht="12">
      <c r="B21" s="36"/>
      <c r="C21" s="36"/>
      <c r="D21" s="36"/>
      <c r="E21" s="36"/>
      <c r="F21" s="36"/>
      <c r="G21" s="36"/>
      <c r="H21" s="36"/>
      <c r="I21" s="36"/>
    </row>
    <row r="22" spans="2:9" ht="12">
      <c r="B22" s="36"/>
      <c r="C22" s="36"/>
      <c r="D22" s="36"/>
      <c r="E22" s="36"/>
      <c r="F22" s="36"/>
      <c r="G22" s="36"/>
      <c r="H22" s="36"/>
      <c r="I22" s="36"/>
    </row>
    <row r="23" spans="2:9" ht="12">
      <c r="B23" s="36"/>
      <c r="C23" s="36"/>
      <c r="D23" s="36"/>
      <c r="E23" s="36"/>
      <c r="F23" s="36"/>
      <c r="G23" s="36"/>
      <c r="H23" s="36"/>
      <c r="I23" s="36"/>
    </row>
    <row r="24" spans="2:9" ht="12">
      <c r="B24" s="36"/>
      <c r="C24" s="36"/>
      <c r="D24" s="36"/>
      <c r="E24" s="36"/>
      <c r="F24" s="36"/>
      <c r="G24" s="36"/>
      <c r="H24" s="36"/>
      <c r="I24" s="36"/>
    </row>
    <row r="25" spans="2:9" ht="12">
      <c r="B25" s="36"/>
      <c r="C25" s="36"/>
      <c r="D25" s="36"/>
      <c r="E25" s="36"/>
      <c r="F25" s="36"/>
      <c r="G25" s="36"/>
      <c r="H25" s="36"/>
      <c r="I25" s="36"/>
    </row>
    <row r="26" spans="2:9" ht="12">
      <c r="B26" s="36"/>
      <c r="C26" s="36"/>
      <c r="D26" s="36"/>
      <c r="E26" s="36"/>
      <c r="F26" s="36"/>
      <c r="G26" s="36"/>
      <c r="H26" s="36"/>
      <c r="I26" s="36"/>
    </row>
    <row r="27" spans="2:9" ht="12">
      <c r="B27" s="36"/>
      <c r="C27" s="36"/>
      <c r="D27" s="36"/>
      <c r="E27" s="36"/>
      <c r="F27" s="36"/>
      <c r="G27" s="36"/>
      <c r="H27" s="36"/>
      <c r="I27" s="36"/>
    </row>
    <row r="28" spans="2:9" ht="12">
      <c r="B28" s="36"/>
      <c r="C28" s="36"/>
      <c r="D28" s="36"/>
      <c r="E28" s="36"/>
      <c r="F28" s="36"/>
      <c r="G28" s="36"/>
      <c r="H28" s="36"/>
      <c r="I28" s="36"/>
    </row>
    <row r="29" spans="2:9" ht="12">
      <c r="B29" s="36"/>
      <c r="C29" s="36"/>
      <c r="D29" s="36"/>
      <c r="E29" s="36"/>
      <c r="F29" s="36"/>
      <c r="G29" s="36"/>
      <c r="H29" s="36"/>
      <c r="I29" s="36"/>
    </row>
    <row r="30" spans="2:9" ht="12">
      <c r="B30" s="36"/>
      <c r="C30" s="36"/>
      <c r="D30" s="36"/>
      <c r="E30" s="36"/>
      <c r="F30" s="36"/>
      <c r="G30" s="36"/>
      <c r="H30" s="36"/>
      <c r="I30" s="36"/>
    </row>
    <row r="31" spans="2:9" ht="12">
      <c r="B31" s="36"/>
      <c r="C31" s="36"/>
      <c r="D31" s="36"/>
      <c r="E31" s="36"/>
      <c r="F31" s="36"/>
      <c r="G31" s="36"/>
      <c r="H31" s="36"/>
      <c r="I31" s="36"/>
    </row>
    <row r="32" spans="2:9" ht="12">
      <c r="B32" s="36"/>
      <c r="C32" s="36"/>
      <c r="D32" s="36"/>
      <c r="E32" s="36"/>
      <c r="F32" s="36"/>
      <c r="G32" s="36"/>
      <c r="H32" s="36"/>
      <c r="I32" s="36"/>
    </row>
    <row r="33" spans="2:9" ht="12">
      <c r="B33" s="36"/>
      <c r="C33" s="36"/>
      <c r="D33" s="36"/>
      <c r="E33" s="36"/>
      <c r="F33" s="36"/>
      <c r="G33" s="36"/>
      <c r="H33" s="36"/>
      <c r="I33" s="36"/>
    </row>
    <row r="34" spans="2:9" ht="12">
      <c r="B34" s="36"/>
      <c r="C34" s="36"/>
      <c r="D34" s="36"/>
      <c r="E34" s="36"/>
      <c r="F34" s="36"/>
      <c r="G34" s="36"/>
      <c r="H34" s="36"/>
      <c r="I34" s="36"/>
    </row>
    <row r="35" spans="2:9" ht="12">
      <c r="B35" s="36"/>
      <c r="C35" s="36"/>
      <c r="D35" s="36"/>
      <c r="E35" s="36"/>
      <c r="F35" s="36"/>
      <c r="G35" s="36"/>
      <c r="H35" s="36"/>
      <c r="I35" s="36"/>
    </row>
    <row r="36" spans="2:9" ht="12">
      <c r="B36" s="36"/>
      <c r="C36" s="36"/>
      <c r="D36" s="36"/>
      <c r="E36" s="36"/>
      <c r="F36" s="36"/>
      <c r="G36" s="36"/>
      <c r="H36" s="36"/>
      <c r="I36" s="36"/>
    </row>
  </sheetData>
  <sheetProtection/>
  <mergeCells count="5">
    <mergeCell ref="A1:L2"/>
    <mergeCell ref="A3:A4"/>
    <mergeCell ref="B3:B4"/>
    <mergeCell ref="C3:G3"/>
    <mergeCell ref="H3:L3"/>
  </mergeCells>
  <dataValidations count="1">
    <dataValidation type="decimal" allowBlank="1" showErrorMessage="1" errorTitle="Ошибка" error="Допускается ввод только действительных чисел!" sqref="C20:G20">
      <formula1>-999999999999999000000000</formula1>
      <formula2>9.99999999999999E+23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anton@zges.altai.ru</dc:creator>
  <cp:keywords/>
  <dc:description/>
  <cp:lastModifiedBy>Василий vz. Забелич</cp:lastModifiedBy>
  <cp:lastPrinted>2016-02-09T04:19:18Z</cp:lastPrinted>
  <dcterms:created xsi:type="dcterms:W3CDTF">2011-03-03T07:57:13Z</dcterms:created>
  <dcterms:modified xsi:type="dcterms:W3CDTF">2024-02-19T11:37:32Z</dcterms:modified>
  <cp:category/>
  <cp:version/>
  <cp:contentType/>
  <cp:contentStatus/>
</cp:coreProperties>
</file>