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12135" activeTab="0"/>
  </bookViews>
  <sheets>
    <sheet name="2019" sheetId="1" r:id="rId1"/>
  </sheets>
  <definedNames>
    <definedName name="_xlnm.Print_Area" localSheetId="0">'2019'!$A$1:$L$16</definedName>
  </definedNames>
  <calcPr fullCalcOnLoad="1"/>
</workbook>
</file>

<file path=xl/sharedStrings.xml><?xml version="1.0" encoding="utf-8"?>
<sst xmlns="http://schemas.openxmlformats.org/spreadsheetml/2006/main" count="34" uniqueCount="26">
  <si>
    <t>№ п.п.</t>
  </si>
  <si>
    <t>Показатели</t>
  </si>
  <si>
    <t>Всего</t>
  </si>
  <si>
    <t>ВН</t>
  </si>
  <si>
    <t>СН I</t>
  </si>
  <si>
    <t>СН II</t>
  </si>
  <si>
    <t>НН</t>
  </si>
  <si>
    <t>1.</t>
  </si>
  <si>
    <t>1.1.</t>
  </si>
  <si>
    <t>из смежной сети, всего</t>
  </si>
  <si>
    <t>в том числе из сети</t>
  </si>
  <si>
    <t xml:space="preserve">то же в % </t>
  </si>
  <si>
    <t xml:space="preserve">          Мощность  МВт</t>
  </si>
  <si>
    <t xml:space="preserve">Отпуск в сеть, ВСЕГО </t>
  </si>
  <si>
    <t>сальдо переток в другие ТСО</t>
  </si>
  <si>
    <t>2</t>
  </si>
  <si>
    <t>2.1.</t>
  </si>
  <si>
    <t>2.2.</t>
  </si>
  <si>
    <t>4</t>
  </si>
  <si>
    <t xml:space="preserve">Отпуск из сети </t>
  </si>
  <si>
    <t xml:space="preserve">Потери </t>
  </si>
  <si>
    <t>в т.ч. конечные потребители</t>
  </si>
  <si>
    <t>хозяйственные нужды</t>
  </si>
  <si>
    <t>3</t>
  </si>
  <si>
    <t>Баланс электрической энергии и мощности  за 2019 год</t>
  </si>
  <si>
    <t xml:space="preserve">          Электроэнергия    млн. кВт*ч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</si>
</sst>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General_)"/>
    <numFmt numFmtId="165" formatCode="0.000"/>
    <numFmt numFmtId="166" formatCode="0.00000"/>
    <numFmt numFmtId="167" formatCode="0.0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00"/>
    <numFmt numFmtId="17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164" fontId="0" fillId="0" borderId="2">
      <alignment/>
      <protection locked="0"/>
    </xf>
    <xf numFmtId="0" fontId="5" fillId="26" borderId="3" applyNumberFormat="0" applyAlignment="0" applyProtection="0"/>
    <xf numFmtId="0" fontId="6" fillId="27" borderId="4" applyNumberFormat="0" applyAlignment="0" applyProtection="0"/>
    <xf numFmtId="0" fontId="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164" fontId="11" fillId="28" borderId="2">
      <alignment/>
      <protection/>
    </xf>
    <xf numFmtId="0" fontId="12" fillId="0" borderId="8" applyNumberFormat="0" applyFill="0" applyAlignment="0" applyProtection="0"/>
    <xf numFmtId="0" fontId="13" fillId="29" borderId="9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49" fontId="25" fillId="0" borderId="0" applyBorder="0">
      <alignment vertical="top"/>
      <protection/>
    </xf>
    <xf numFmtId="0" fontId="16" fillId="0" borderId="0">
      <alignment/>
      <protection/>
    </xf>
    <xf numFmtId="0" fontId="1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2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3" borderId="0" applyNumberFormat="0" applyBorder="0" applyAlignment="0" applyProtection="0"/>
    <xf numFmtId="0" fontId="2" fillId="0" borderId="0">
      <alignment/>
      <protection locked="0"/>
    </xf>
  </cellStyleXfs>
  <cellXfs count="61">
    <xf numFmtId="0" fontId="0" fillId="0" borderId="0" xfId="0" applyAlignment="1">
      <alignment/>
    </xf>
    <xf numFmtId="49" fontId="23" fillId="0" borderId="12" xfId="69" applyNumberFormat="1" applyFont="1" applyBorder="1" applyAlignment="1">
      <alignment horizontal="center" vertical="center" wrapText="1"/>
      <protection/>
    </xf>
    <xf numFmtId="49" fontId="22" fillId="0" borderId="13" xfId="69" applyNumberFormat="1" applyFont="1" applyBorder="1" applyAlignment="1">
      <alignment horizontal="center" vertical="center" wrapText="1"/>
      <protection/>
    </xf>
    <xf numFmtId="49" fontId="23" fillId="0" borderId="14" xfId="69" applyNumberFormat="1" applyFont="1" applyBorder="1" applyAlignment="1">
      <alignment horizontal="center" vertical="center" wrapText="1"/>
      <protection/>
    </xf>
    <xf numFmtId="165" fontId="22" fillId="0" borderId="15" xfId="69" applyNumberFormat="1" applyFont="1" applyBorder="1" applyAlignment="1">
      <alignment horizontal="center" vertical="center" wrapText="1"/>
      <protection/>
    </xf>
    <xf numFmtId="165" fontId="22" fillId="0" borderId="12" xfId="69" applyNumberFormat="1" applyFont="1" applyBorder="1" applyAlignment="1">
      <alignment horizontal="center" vertical="center" wrapText="1"/>
      <protection/>
    </xf>
    <xf numFmtId="165" fontId="22" fillId="0" borderId="13" xfId="69" applyNumberFormat="1" applyFont="1" applyBorder="1" applyAlignment="1">
      <alignment horizontal="center" vertical="center" wrapText="1"/>
      <protection/>
    </xf>
    <xf numFmtId="165" fontId="22" fillId="0" borderId="16" xfId="69" applyNumberFormat="1" applyFont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2" fillId="0" borderId="14" xfId="69" applyNumberFormat="1" applyFont="1" applyBorder="1" applyAlignment="1">
      <alignment horizontal="center" vertical="center" wrapText="1"/>
      <protection/>
    </xf>
    <xf numFmtId="1" fontId="23" fillId="0" borderId="17" xfId="69" applyNumberFormat="1" applyFont="1" applyBorder="1" applyAlignment="1">
      <alignment horizontal="center" vertical="center" wrapText="1"/>
      <protection/>
    </xf>
    <xf numFmtId="165" fontId="22" fillId="0" borderId="17" xfId="69" applyNumberFormat="1" applyFont="1" applyBorder="1" applyAlignment="1">
      <alignment horizontal="center" vertical="center" wrapText="1"/>
      <protection/>
    </xf>
    <xf numFmtId="1" fontId="23" fillId="0" borderId="18" xfId="69" applyNumberFormat="1" applyFont="1" applyBorder="1" applyAlignment="1">
      <alignment horizontal="center" vertical="center" wrapText="1"/>
      <protection/>
    </xf>
    <xf numFmtId="165" fontId="22" fillId="0" borderId="19" xfId="69" applyNumberFormat="1" applyFont="1" applyBorder="1" applyAlignment="1">
      <alignment horizontal="center" vertical="center" wrapText="1"/>
      <protection/>
    </xf>
    <xf numFmtId="165" fontId="22" fillId="0" borderId="20" xfId="69" applyNumberFormat="1" applyFont="1" applyBorder="1" applyAlignment="1">
      <alignment horizontal="center" vertical="center" wrapText="1"/>
      <protection/>
    </xf>
    <xf numFmtId="165" fontId="22" fillId="34" borderId="18" xfId="69" applyNumberFormat="1" applyFont="1" applyFill="1" applyBorder="1" applyAlignment="1">
      <alignment horizontal="center" vertical="center" wrapText="1"/>
      <protection/>
    </xf>
    <xf numFmtId="1" fontId="23" fillId="0" borderId="19" xfId="69" applyNumberFormat="1" applyFont="1" applyBorder="1" applyAlignment="1">
      <alignment horizontal="center" vertical="center" wrapText="1"/>
      <protection/>
    </xf>
    <xf numFmtId="165" fontId="22" fillId="0" borderId="18" xfId="69" applyNumberFormat="1" applyFont="1" applyBorder="1" applyAlignment="1">
      <alignment horizontal="center" vertical="center" wrapText="1"/>
      <protection/>
    </xf>
    <xf numFmtId="1" fontId="23" fillId="0" borderId="21" xfId="69" applyNumberFormat="1" applyFont="1" applyBorder="1" applyAlignment="1">
      <alignment horizontal="center" vertical="center" wrapText="1"/>
      <protection/>
    </xf>
    <xf numFmtId="10" fontId="23" fillId="0" borderId="18" xfId="69" applyNumberFormat="1" applyFont="1" applyBorder="1" applyAlignment="1">
      <alignment horizontal="center" vertical="center" wrapText="1"/>
      <protection/>
    </xf>
    <xf numFmtId="10" fontId="23" fillId="0" borderId="22" xfId="69" applyNumberFormat="1" applyFont="1" applyBorder="1" applyAlignment="1">
      <alignment horizontal="center" vertical="center" wrapText="1"/>
      <protection/>
    </xf>
    <xf numFmtId="10" fontId="23" fillId="0" borderId="19" xfId="69" applyNumberFormat="1" applyFont="1" applyBorder="1" applyAlignment="1">
      <alignment horizontal="center" vertical="center" wrapText="1"/>
      <protection/>
    </xf>
    <xf numFmtId="165" fontId="22" fillId="0" borderId="21" xfId="69" applyNumberFormat="1" applyFont="1" applyBorder="1" applyAlignment="1">
      <alignment horizontal="center" vertical="center" wrapText="1"/>
      <protection/>
    </xf>
    <xf numFmtId="173" fontId="26" fillId="33" borderId="23" xfId="68" applyNumberFormat="1" applyFont="1" applyFill="1" applyBorder="1" applyAlignment="1">
      <alignment horizontal="right" vertical="center"/>
      <protection/>
    </xf>
    <xf numFmtId="173" fontId="26" fillId="30" borderId="23" xfId="68" applyNumberFormat="1" applyFont="1" applyFill="1" applyBorder="1" applyAlignment="1" applyProtection="1">
      <alignment horizontal="right" vertical="center"/>
      <protection locked="0"/>
    </xf>
    <xf numFmtId="165" fontId="22" fillId="0" borderId="24" xfId="69" applyNumberFormat="1" applyFont="1" applyBorder="1" applyAlignment="1">
      <alignment horizontal="center" vertical="center" wrapText="1"/>
      <protection/>
    </xf>
    <xf numFmtId="1" fontId="23" fillId="0" borderId="20" xfId="69" applyNumberFormat="1" applyFont="1" applyBorder="1" applyAlignment="1">
      <alignment horizontal="center" vertical="center" wrapText="1"/>
      <protection/>
    </xf>
    <xf numFmtId="0" fontId="22" fillId="35" borderId="18" xfId="69" applyFont="1" applyFill="1" applyBorder="1" applyAlignment="1">
      <alignment horizontal="center" vertical="center" wrapText="1"/>
      <protection/>
    </xf>
    <xf numFmtId="0" fontId="22" fillId="35" borderId="19" xfId="69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49" fontId="22" fillId="0" borderId="25" xfId="69" applyNumberFormat="1" applyFont="1" applyBorder="1" applyAlignment="1">
      <alignment horizontal="center" vertical="center" wrapText="1"/>
      <protection/>
    </xf>
    <xf numFmtId="49" fontId="23" fillId="0" borderId="13" xfId="69" applyNumberFormat="1" applyFont="1" applyBorder="1" applyAlignment="1">
      <alignment horizontal="center" vertical="center" wrapText="1"/>
      <protection/>
    </xf>
    <xf numFmtId="49" fontId="23" fillId="0" borderId="25" xfId="69" applyNumberFormat="1" applyFont="1" applyBorder="1" applyAlignment="1">
      <alignment horizontal="center" vertical="center" wrapText="1"/>
      <protection/>
    </xf>
    <xf numFmtId="1" fontId="23" fillId="0" borderId="24" xfId="69" applyNumberFormat="1" applyFont="1" applyBorder="1" applyAlignment="1">
      <alignment horizontal="center" vertical="center" wrapText="1"/>
      <protection/>
    </xf>
    <xf numFmtId="0" fontId="22" fillId="0" borderId="26" xfId="69" applyFont="1" applyBorder="1" applyAlignment="1">
      <alignment horizontal="left" wrapText="1"/>
      <protection/>
    </xf>
    <xf numFmtId="0" fontId="23" fillId="0" borderId="27" xfId="69" applyFont="1" applyBorder="1" applyAlignment="1">
      <alignment horizontal="left" wrapText="1"/>
      <protection/>
    </xf>
    <xf numFmtId="0" fontId="23" fillId="0" borderId="28" xfId="69" applyFont="1" applyBorder="1" applyAlignment="1">
      <alignment horizontal="left" wrapText="1"/>
      <protection/>
    </xf>
    <xf numFmtId="0" fontId="22" fillId="0" borderId="29" xfId="69" applyFont="1" applyBorder="1" applyAlignment="1">
      <alignment horizontal="left" wrapText="1"/>
      <protection/>
    </xf>
    <xf numFmtId="0" fontId="23" fillId="0" borderId="26" xfId="69" applyFont="1" applyBorder="1" applyAlignment="1">
      <alignment horizontal="left" wrapText="1"/>
      <protection/>
    </xf>
    <xf numFmtId="0" fontId="23" fillId="0" borderId="29" xfId="69" applyFont="1" applyBorder="1" applyAlignment="1">
      <alignment horizontal="left" wrapText="1"/>
      <protection/>
    </xf>
    <xf numFmtId="0" fontId="23" fillId="0" borderId="28" xfId="69" applyFont="1" applyBorder="1" applyAlignment="1">
      <alignment horizontal="left" vertical="center" wrapText="1"/>
      <protection/>
    </xf>
    <xf numFmtId="0" fontId="22" fillId="35" borderId="22" xfId="69" applyFont="1" applyFill="1" applyBorder="1" applyAlignment="1">
      <alignment horizontal="center" vertical="center" wrapText="1"/>
      <protection/>
    </xf>
    <xf numFmtId="165" fontId="22" fillId="0" borderId="30" xfId="69" applyNumberFormat="1" applyFont="1" applyBorder="1" applyAlignment="1">
      <alignment horizontal="center" vertical="center" wrapText="1"/>
      <protection/>
    </xf>
    <xf numFmtId="165" fontId="22" fillId="0" borderId="31" xfId="69" applyNumberFormat="1" applyFont="1" applyBorder="1" applyAlignment="1">
      <alignment horizontal="center" vertical="center" wrapText="1"/>
      <protection/>
    </xf>
    <xf numFmtId="165" fontId="22" fillId="0" borderId="22" xfId="69" applyNumberFormat="1" applyFont="1" applyBorder="1" applyAlignment="1">
      <alignment horizontal="center" vertical="center" wrapText="1"/>
      <protection/>
    </xf>
    <xf numFmtId="165" fontId="22" fillId="0" borderId="32" xfId="69" applyNumberFormat="1" applyFont="1" applyBorder="1" applyAlignment="1">
      <alignment horizontal="center" vertical="center" wrapText="1"/>
      <protection/>
    </xf>
    <xf numFmtId="0" fontId="22" fillId="35" borderId="14" xfId="69" applyFont="1" applyFill="1" applyBorder="1" applyAlignment="1">
      <alignment horizontal="center" vertical="center" wrapText="1"/>
      <protection/>
    </xf>
    <xf numFmtId="165" fontId="22" fillId="0" borderId="25" xfId="69" applyNumberFormat="1" applyFont="1" applyBorder="1" applyAlignment="1">
      <alignment horizontal="center" vertical="center" wrapText="1"/>
      <protection/>
    </xf>
    <xf numFmtId="10" fontId="23" fillId="0" borderId="14" xfId="69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2" fillId="35" borderId="13" xfId="69" applyNumberFormat="1" applyFont="1" applyFill="1" applyBorder="1" applyAlignment="1">
      <alignment horizontal="center" vertical="center" wrapText="1"/>
      <protection/>
    </xf>
    <xf numFmtId="49" fontId="22" fillId="35" borderId="14" xfId="69" applyNumberFormat="1" applyFont="1" applyFill="1" applyBorder="1" applyAlignment="1">
      <alignment horizontal="center" vertical="center" wrapText="1"/>
      <protection/>
    </xf>
    <xf numFmtId="0" fontId="22" fillId="35" borderId="26" xfId="69" applyFont="1" applyFill="1" applyBorder="1" applyAlignment="1">
      <alignment horizontal="center" vertical="center" wrapText="1"/>
      <protection/>
    </xf>
    <xf numFmtId="0" fontId="22" fillId="35" borderId="28" xfId="69" applyFont="1" applyFill="1" applyBorder="1" applyAlignment="1">
      <alignment horizontal="center" vertical="center" wrapText="1"/>
      <protection/>
    </xf>
    <xf numFmtId="0" fontId="22" fillId="35" borderId="13" xfId="69" applyFont="1" applyFill="1" applyBorder="1" applyAlignment="1">
      <alignment horizontal="center" vertical="center" wrapText="1"/>
      <protection/>
    </xf>
    <xf numFmtId="0" fontId="22" fillId="35" borderId="15" xfId="69" applyFont="1" applyFill="1" applyBorder="1" applyAlignment="1">
      <alignment horizontal="center" vertical="center" wrapText="1"/>
      <protection/>
    </xf>
    <xf numFmtId="0" fontId="22" fillId="35" borderId="16" xfId="69" applyFont="1" applyFill="1" applyBorder="1" applyAlignment="1">
      <alignment horizontal="center" vertical="center" wrapText="1"/>
      <protection/>
    </xf>
    <xf numFmtId="0" fontId="22" fillId="35" borderId="30" xfId="69" applyFont="1" applyFill="1" applyBorder="1" applyAlignment="1">
      <alignment horizontal="center" vertical="center" wrapText="1"/>
      <protection/>
    </xf>
  </cellXfs>
  <cellStyles count="66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10" xfId="68"/>
    <cellStyle name="Обычный_methodics230802-pril1-3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6.00390625" style="0" customWidth="1"/>
    <col min="2" max="2" width="40.375" style="0" customWidth="1"/>
    <col min="3" max="3" width="14.125" style="0" bestFit="1" customWidth="1"/>
    <col min="4" max="4" width="7.875" style="0" customWidth="1"/>
    <col min="5" max="5" width="8.00390625" style="0" customWidth="1"/>
    <col min="6" max="6" width="11.625" style="0" bestFit="1" customWidth="1"/>
    <col min="7" max="7" width="10.75390625" style="0" bestFit="1" customWidth="1"/>
    <col min="8" max="8" width="9.75390625" style="0" bestFit="1" customWidth="1"/>
    <col min="9" max="10" width="8.00390625" style="0" customWidth="1"/>
    <col min="11" max="12" width="9.25390625" style="0" bestFit="1" customWidth="1"/>
  </cols>
  <sheetData>
    <row r="1" spans="1:12" ht="12.7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3.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4.25" customHeight="1">
      <c r="A3" s="53" t="s">
        <v>0</v>
      </c>
      <c r="B3" s="55" t="s">
        <v>1</v>
      </c>
      <c r="C3" s="57" t="s">
        <v>25</v>
      </c>
      <c r="D3" s="58"/>
      <c r="E3" s="58"/>
      <c r="F3" s="58"/>
      <c r="G3" s="59"/>
      <c r="H3" s="60" t="s">
        <v>12</v>
      </c>
      <c r="I3" s="58"/>
      <c r="J3" s="58"/>
      <c r="K3" s="58"/>
      <c r="L3" s="59"/>
    </row>
    <row r="4" spans="1:12" ht="15" thickBot="1">
      <c r="A4" s="54"/>
      <c r="B4" s="56"/>
      <c r="C4" s="48" t="s">
        <v>2</v>
      </c>
      <c r="D4" s="29" t="s">
        <v>3</v>
      </c>
      <c r="E4" s="29" t="s">
        <v>4</v>
      </c>
      <c r="F4" s="29" t="s">
        <v>5</v>
      </c>
      <c r="G4" s="30" t="s">
        <v>6</v>
      </c>
      <c r="H4" s="43" t="s">
        <v>2</v>
      </c>
      <c r="I4" s="29" t="s">
        <v>3</v>
      </c>
      <c r="J4" s="29" t="s">
        <v>4</v>
      </c>
      <c r="K4" s="29" t="s">
        <v>5</v>
      </c>
      <c r="L4" s="30" t="s">
        <v>6</v>
      </c>
    </row>
    <row r="5" spans="1:12" ht="14.25">
      <c r="A5" s="2" t="s">
        <v>7</v>
      </c>
      <c r="B5" s="36" t="s">
        <v>13</v>
      </c>
      <c r="C5" s="6">
        <v>264.902795</v>
      </c>
      <c r="D5" s="4">
        <v>14.407817</v>
      </c>
      <c r="E5" s="4">
        <v>52.056062</v>
      </c>
      <c r="F5" s="4">
        <v>198.438916</v>
      </c>
      <c r="G5" s="7"/>
      <c r="H5" s="44">
        <v>41.22577083333333</v>
      </c>
      <c r="I5" s="4">
        <v>2.6137916666666667</v>
      </c>
      <c r="J5" s="4">
        <v>7.400104166666667</v>
      </c>
      <c r="K5" s="4">
        <v>31.211875</v>
      </c>
      <c r="L5" s="7"/>
    </row>
    <row r="6" spans="1:12" ht="15">
      <c r="A6" s="1" t="s">
        <v>8</v>
      </c>
      <c r="B6" s="37" t="s">
        <v>9</v>
      </c>
      <c r="C6" s="5">
        <v>264.902795</v>
      </c>
      <c r="D6" s="13">
        <v>14.407817</v>
      </c>
      <c r="E6" s="13">
        <v>52.056062</v>
      </c>
      <c r="F6" s="13">
        <v>198.438916</v>
      </c>
      <c r="G6" s="16"/>
      <c r="H6" s="45">
        <v>41.22577083333333</v>
      </c>
      <c r="I6" s="13">
        <v>2.6137916666666667</v>
      </c>
      <c r="J6" s="13">
        <v>7.400104166666667</v>
      </c>
      <c r="K6" s="13">
        <v>31.211875</v>
      </c>
      <c r="L6" s="16"/>
    </row>
    <row r="7" spans="1:12" ht="15">
      <c r="A7" s="1"/>
      <c r="B7" s="37" t="s">
        <v>10</v>
      </c>
      <c r="C7" s="5">
        <v>169.109317</v>
      </c>
      <c r="D7" s="13"/>
      <c r="E7" s="13"/>
      <c r="F7" s="13">
        <v>37.071446</v>
      </c>
      <c r="G7" s="16">
        <v>132.037871</v>
      </c>
      <c r="H7" s="45">
        <v>26.015312499999997</v>
      </c>
      <c r="I7" s="13"/>
      <c r="J7" s="13"/>
      <c r="K7" s="13">
        <v>5.634333333333333</v>
      </c>
      <c r="L7" s="16">
        <v>20.380979166666663</v>
      </c>
    </row>
    <row r="8" spans="1:12" ht="15">
      <c r="A8" s="1"/>
      <c r="B8" s="37" t="s">
        <v>3</v>
      </c>
      <c r="C8" s="5">
        <v>8.989352</v>
      </c>
      <c r="D8" s="12"/>
      <c r="E8" s="13"/>
      <c r="F8" s="13">
        <v>8989.352</v>
      </c>
      <c r="G8" s="16"/>
      <c r="H8" s="45">
        <v>1.5756875</v>
      </c>
      <c r="I8" s="12"/>
      <c r="J8" s="13"/>
      <c r="K8" s="13">
        <v>1.5756875</v>
      </c>
      <c r="L8" s="28"/>
    </row>
    <row r="9" spans="1:12" ht="15">
      <c r="A9" s="1"/>
      <c r="B9" s="37" t="s">
        <v>4</v>
      </c>
      <c r="C9" s="5">
        <v>28.082094</v>
      </c>
      <c r="D9" s="12"/>
      <c r="E9" s="13"/>
      <c r="F9" s="13">
        <v>28.082094</v>
      </c>
      <c r="G9" s="16"/>
      <c r="H9" s="45">
        <v>4.058645833333333</v>
      </c>
      <c r="I9" s="12"/>
      <c r="J9" s="13"/>
      <c r="K9" s="13">
        <v>4.058645833333333</v>
      </c>
      <c r="L9" s="28"/>
    </row>
    <row r="10" spans="1:12" ht="15.75" thickBot="1">
      <c r="A10" s="3"/>
      <c r="B10" s="38" t="s">
        <v>5</v>
      </c>
      <c r="C10" s="11">
        <v>132.037871</v>
      </c>
      <c r="D10" s="19"/>
      <c r="E10" s="14"/>
      <c r="F10" s="31"/>
      <c r="G10" s="15">
        <v>132.037871</v>
      </c>
      <c r="H10" s="46">
        <v>20.380979166666663</v>
      </c>
      <c r="I10" s="19"/>
      <c r="J10" s="14"/>
      <c r="K10" s="19"/>
      <c r="L10" s="15">
        <v>20.380979166666663</v>
      </c>
    </row>
    <row r="11" spans="1:12" ht="15" thickBot="1">
      <c r="A11" s="32" t="s">
        <v>15</v>
      </c>
      <c r="B11" s="39" t="s">
        <v>19</v>
      </c>
      <c r="C11" s="49">
        <v>233.883485</v>
      </c>
      <c r="D11" s="24">
        <v>5.121118</v>
      </c>
      <c r="E11" s="24">
        <v>22.540375</v>
      </c>
      <c r="F11" s="24">
        <v>90.515651</v>
      </c>
      <c r="G11" s="27">
        <v>115.706341</v>
      </c>
      <c r="H11" s="47">
        <v>35.93895833333333</v>
      </c>
      <c r="I11" s="24">
        <v>0.9843749999999999</v>
      </c>
      <c r="J11" s="24">
        <v>3.1457083333333333</v>
      </c>
      <c r="K11" s="24">
        <v>14.295708333333334</v>
      </c>
      <c r="L11" s="27">
        <v>17.513166666666667</v>
      </c>
    </row>
    <row r="12" spans="1:12" ht="30" customHeight="1">
      <c r="A12" s="33" t="s">
        <v>16</v>
      </c>
      <c r="B12" s="40" t="s">
        <v>21</v>
      </c>
      <c r="C12" s="6">
        <f>113.540911+99.9636</f>
        <v>213.50451099999998</v>
      </c>
      <c r="D12" s="4">
        <v>5.121118</v>
      </c>
      <c r="E12" s="4">
        <v>22.540375</v>
      </c>
      <c r="F12" s="4">
        <v>70.136677</v>
      </c>
      <c r="G12" s="7">
        <f>15.742741+99.9636</f>
        <v>115.706341</v>
      </c>
      <c r="H12" s="44">
        <f>17.5793541666667+15.119</f>
        <v>32.698354166666704</v>
      </c>
      <c r="I12" s="4">
        <v>0.9843749999999999</v>
      </c>
      <c r="J12" s="4">
        <v>3.1457083333333333</v>
      </c>
      <c r="K12" s="4">
        <v>11.055125</v>
      </c>
      <c r="L12" s="7">
        <f>2.39414583333333+15.119</f>
        <v>17.51314583333333</v>
      </c>
    </row>
    <row r="13" spans="1:12" ht="15.75" thickBot="1">
      <c r="A13" s="3" t="s">
        <v>17</v>
      </c>
      <c r="B13" s="38" t="s">
        <v>14</v>
      </c>
      <c r="C13" s="11">
        <v>20.378974</v>
      </c>
      <c r="D13" s="19"/>
      <c r="E13" s="14"/>
      <c r="F13" s="17">
        <v>20.378974</v>
      </c>
      <c r="G13" s="18"/>
      <c r="H13" s="46">
        <v>3.2405833333333334</v>
      </c>
      <c r="I13" s="19"/>
      <c r="J13" s="14"/>
      <c r="K13" s="19">
        <v>3.2405833333333334</v>
      </c>
      <c r="L13" s="18"/>
    </row>
    <row r="14" spans="1:12" ht="15.75" thickBot="1">
      <c r="A14" s="34" t="s">
        <v>23</v>
      </c>
      <c r="B14" s="41" t="s">
        <v>22</v>
      </c>
      <c r="C14" s="49">
        <v>1.057282</v>
      </c>
      <c r="D14" s="20"/>
      <c r="E14" s="20"/>
      <c r="F14" s="24">
        <v>1.057282</v>
      </c>
      <c r="G14" s="35"/>
      <c r="H14" s="47">
        <v>0.1811875</v>
      </c>
      <c r="I14" s="20"/>
      <c r="J14" s="20"/>
      <c r="K14" s="24">
        <v>0.1811875</v>
      </c>
      <c r="L14" s="35"/>
    </row>
    <row r="15" spans="1:12" ht="14.25">
      <c r="A15" s="2" t="s">
        <v>18</v>
      </c>
      <c r="B15" s="36" t="s">
        <v>20</v>
      </c>
      <c r="C15" s="6">
        <v>29.962028</v>
      </c>
      <c r="D15" s="4">
        <v>0.297347</v>
      </c>
      <c r="E15" s="4">
        <v>1.433593</v>
      </c>
      <c r="F15" s="4">
        <v>11.899558</v>
      </c>
      <c r="G15" s="7">
        <v>16.33153</v>
      </c>
      <c r="H15" s="44">
        <v>5.105625</v>
      </c>
      <c r="I15" s="4">
        <v>0.053729166666666675</v>
      </c>
      <c r="J15" s="4">
        <v>0.19574999999999998</v>
      </c>
      <c r="K15" s="4">
        <v>1.9883333333333333</v>
      </c>
      <c r="L15" s="7">
        <v>2.8678125000000003</v>
      </c>
    </row>
    <row r="16" spans="1:12" ht="15.75" thickBot="1">
      <c r="A16" s="3"/>
      <c r="B16" s="42" t="s">
        <v>11</v>
      </c>
      <c r="C16" s="50">
        <f>C15/C5</f>
        <v>0.1131057450715082</v>
      </c>
      <c r="D16" s="21">
        <f>D15/D5</f>
        <v>0.02063789399879246</v>
      </c>
      <c r="E16" s="21">
        <f>E15/E5</f>
        <v>0.02753940549709657</v>
      </c>
      <c r="F16" s="21">
        <f>F15/F5</f>
        <v>0.05996584863424673</v>
      </c>
      <c r="G16" s="23">
        <f>G15/G7</f>
        <v>0.12368822578182892</v>
      </c>
      <c r="H16" s="22">
        <f>H15/H5</f>
        <v>0.12384547084979713</v>
      </c>
      <c r="I16" s="21">
        <f>I15/I5</f>
        <v>0.02055602493185188</v>
      </c>
      <c r="J16" s="21">
        <f>J15/J5</f>
        <v>0.026452330344448976</v>
      </c>
      <c r="K16" s="21">
        <f>K15/K5</f>
        <v>0.06370438601760815</v>
      </c>
      <c r="L16" s="23">
        <f>L15/L7</f>
        <v>0.1407102414731056</v>
      </c>
    </row>
    <row r="18" ht="12.75">
      <c r="F18" s="10"/>
    </row>
    <row r="19" spans="3:12" ht="12.75">
      <c r="C19" s="8"/>
      <c r="D19" s="8"/>
      <c r="E19" s="8"/>
      <c r="F19" s="8"/>
      <c r="G19" s="8"/>
      <c r="H19" s="8"/>
      <c r="I19" s="8"/>
      <c r="J19" s="8"/>
      <c r="K19" s="9"/>
      <c r="L19" s="9"/>
    </row>
    <row r="20" spans="3:12" ht="12.75">
      <c r="C20" s="25"/>
      <c r="D20" s="26"/>
      <c r="E20" s="26"/>
      <c r="F20" s="26"/>
      <c r="G20" s="26"/>
      <c r="H20" s="8"/>
      <c r="I20" s="8"/>
      <c r="J20" s="8"/>
      <c r="K20" s="8"/>
      <c r="L20" s="8"/>
    </row>
  </sheetData>
  <sheetProtection/>
  <mergeCells count="5">
    <mergeCell ref="A1:L2"/>
    <mergeCell ref="A3:A4"/>
    <mergeCell ref="B3:B4"/>
    <mergeCell ref="C3:G3"/>
    <mergeCell ref="H3:L3"/>
  </mergeCells>
  <dataValidations count="1">
    <dataValidation type="decimal" allowBlank="1" showErrorMessage="1" errorTitle="Ошибка" error="Допускается ввод только действительных чисел!" sqref="C20:G20">
      <formula1>-999999999999999000000000</formula1>
      <formula2>9.99999999999999E+23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anton@zges.altai.ru</dc:creator>
  <cp:keywords/>
  <dc:description/>
  <cp:lastModifiedBy>Марина ms. Шаталова</cp:lastModifiedBy>
  <cp:lastPrinted>2016-02-09T04:19:18Z</cp:lastPrinted>
  <dcterms:created xsi:type="dcterms:W3CDTF">2011-03-03T07:57:13Z</dcterms:created>
  <dcterms:modified xsi:type="dcterms:W3CDTF">2020-02-18T01:50:03Z</dcterms:modified>
  <cp:category/>
  <cp:version/>
  <cp:contentType/>
  <cp:contentStatus/>
</cp:coreProperties>
</file>