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d\Desktop\Раскрытие Материалы (Общая)\Сеть\Структура и объем затрат\"/>
    </mc:Choice>
  </mc:AlternateContent>
  <bookViews>
    <workbookView xWindow="0" yWindow="0" windowWidth="11490" windowHeight="4650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 l="1"/>
  <c r="D56" i="1" l="1"/>
  <c r="E54" i="1" l="1"/>
  <c r="E52" i="1" l="1"/>
  <c r="D52" i="1"/>
  <c r="E23" i="1"/>
  <c r="D23" i="1"/>
  <c r="D14" i="1"/>
  <c r="E14" i="1"/>
  <c r="E20" i="1" l="1"/>
  <c r="E13" i="1" s="1"/>
  <c r="E12" i="1" s="1"/>
  <c r="D20" i="1"/>
  <c r="D13" i="1" s="1"/>
  <c r="D12" i="1" s="1"/>
</calcChain>
</file>

<file path=xl/sharedStrings.xml><?xml version="1.0" encoding="utf-8"?>
<sst xmlns="http://schemas.openxmlformats.org/spreadsheetml/2006/main" count="202" uniqueCount="129">
  <si>
    <t>Структура затрат</t>
  </si>
  <si>
    <t>Необходимая валовая выручка на содержание</t>
  </si>
  <si>
    <t>Подконтрольные расходы, всего</t>
  </si>
  <si>
    <t>Материальные расходы, всего</t>
  </si>
  <si>
    <t>в том числе на ремонт</t>
  </si>
  <si>
    <t>Фонд оплаты труда</t>
  </si>
  <si>
    <t xml:space="preserve"> на ремонт</t>
  </si>
  <si>
    <t>Прочие подконтрольные расходы (с расшифровкой)</t>
  </si>
  <si>
    <t>услуги связи</t>
  </si>
  <si>
    <t>услуги коммунального хозяйства</t>
  </si>
  <si>
    <t>расходы на юридические информационные услуги</t>
  </si>
  <si>
    <t>прочие услуги сторонних организаций</t>
  </si>
  <si>
    <t>командировочные расходы</t>
  </si>
  <si>
    <t>подготовка кадров</t>
  </si>
  <si>
    <t>охрана труда</t>
  </si>
  <si>
    <t>страхование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</si>
  <si>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</si>
  <si>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</si>
  <si>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</si>
  <si>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«ФСК ЕЭС»</t>
  </si>
  <si>
    <t>Плата за аренду имущества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</si>
  <si>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</si>
  <si>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</si>
  <si>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</si>
  <si>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</si>
  <si>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</si>
  <si>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</si>
  <si>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</si>
  <si>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 xml:space="preserve">Справочно: «Количество льготных технологических присоединений» 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</si>
  <si>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</si>
  <si>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</si>
  <si>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 xml:space="preserve">прочие неподконтрольные расходы (с расшифровкой)     </t>
  </si>
  <si>
    <t>Необходимая валовая выручка на оплату технологического расхода (потерь) электроэнергии</t>
  </si>
  <si>
    <t xml:space="preserve">Справочно:
Объем технологических потерь
</t>
  </si>
  <si>
    <t xml:space="preserve">Форма раскрытия информации о структуре и объемах затрат
на оказание услуг по передаче электрической энергии сетевыми
организациями, регулирование деятельности которых
осуществляется методом долгосрочной индексации необходимой валовой выручки
</t>
  </si>
  <si>
    <t>Показатель</t>
  </si>
  <si>
    <t>Год 2015</t>
  </si>
  <si>
    <t>№ п/п</t>
  </si>
  <si>
    <t>I</t>
  </si>
  <si>
    <t>1.</t>
  </si>
  <si>
    <t>1.1</t>
  </si>
  <si>
    <t>1.2</t>
  </si>
  <si>
    <t>1.1.1</t>
  </si>
  <si>
    <t xml:space="preserve">  в том числе на сырье, материалы, запасные части, инструмент, топливо  </t>
  </si>
  <si>
    <t>1.1.1.2</t>
  </si>
  <si>
    <t>1.1.1.1</t>
  </si>
  <si>
    <t>в том числена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</si>
  <si>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</t>
  </si>
  <si>
    <t>1.1.1.3.1</t>
  </si>
  <si>
    <t>1.1.2.1</t>
  </si>
  <si>
    <t>1.1.3</t>
  </si>
  <si>
    <t>1.1.4</t>
  </si>
  <si>
    <t>1.1.5</t>
  </si>
  <si>
    <t>1.1.3.1</t>
  </si>
  <si>
    <t>в том числе прибыль на социальное развитие (включая социальные выплаты)</t>
  </si>
  <si>
    <t>в том числе транспортные услуги</t>
  </si>
  <si>
    <t>1.1.3.2</t>
  </si>
  <si>
    <t>1.1.3.3</t>
  </si>
  <si>
    <t xml:space="preserve">   в том числе прочие расходы (с расшифровкой)****</t>
  </si>
  <si>
    <t>подконтрольные расходы из прибыли</t>
  </si>
  <si>
    <t>1.3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</si>
  <si>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</si>
  <si>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</si>
  <si>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</si>
  <si>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</si>
  <si>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</si>
  <si>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</si>
  <si>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</si>
  <si>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</si>
  <si>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</si>
  <si>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</si>
  <si>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</si>
  <si>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1.2.10.1</t>
  </si>
  <si>
    <t>1.2.12</t>
  </si>
  <si>
    <t>II</t>
  </si>
  <si>
    <t>III</t>
  </si>
  <si>
    <t xml:space="preserve"> Справочно: расходы на ремонт, всего 
(пункт 1.1.1.2 + пункт 1.1.2.1 +пункт 1.1.3.1)
</t>
  </si>
  <si>
    <t>ИНН:2205012650</t>
  </si>
  <si>
    <t>КПП:2205011001</t>
  </si>
  <si>
    <t>к приказу Федеральной службы по тарифам</t>
  </si>
  <si>
    <t xml:space="preserve">                                                                                               Приложение 2</t>
  </si>
  <si>
    <t xml:space="preserve">                                                                                      от  «24» октября 2014г. №1831-э</t>
  </si>
  <si>
    <t xml:space="preserve">Натуральные (количественные) показатели, используемые при определении структуры и объемов затрат на оказание услуг по передаче
электрической энергии сетевыми организациями
</t>
  </si>
  <si>
    <t>общее количество точек подключения на конец года</t>
  </si>
  <si>
    <t>Трансформаторная мощность подстанций, всего</t>
  </si>
  <si>
    <t>в том числетрансформаторная мощность подстанций на i уровне напряжения (СН2)</t>
  </si>
  <si>
    <t>Количество условных единиц по линиям электропередач, всего</t>
  </si>
  <si>
    <t>в том числеколичество условных единиц по линиям электропередач на i уровне напряжения (СН2)</t>
  </si>
  <si>
    <t>в том числеколичество условных единиц по линиям электропередач на i уровне напряжения (НН)</t>
  </si>
  <si>
    <t>Количество условных единиц по подстанциям, всего</t>
  </si>
  <si>
    <t>в том числеколичество условных единиц по подстанциям на i уровне напряжения (СН2)</t>
  </si>
  <si>
    <t>Длина линий электропередач, всего</t>
  </si>
  <si>
    <t>в том числедлина линий электропередач на i уровне напряжения (СН2)</t>
  </si>
  <si>
    <t>в том числедлина линий электропередач на i уровне напряжения (НН)</t>
  </si>
  <si>
    <t>Доля кабельных линий электропередач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</si>
  <si>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</si>
  <si>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</si>
  <si>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</si>
  <si>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IV</t>
  </si>
  <si>
    <t>1</t>
  </si>
  <si>
    <t>2</t>
  </si>
  <si>
    <t>2.n</t>
  </si>
  <si>
    <t>3.n</t>
  </si>
  <si>
    <t>4.n</t>
  </si>
  <si>
    <t>5.n</t>
  </si>
  <si>
    <t>7.1</t>
  </si>
  <si>
    <t>Ед.изм.</t>
  </si>
  <si>
    <t>х</t>
  </si>
  <si>
    <t>тыс. руб.</t>
  </si>
  <si>
    <t>ед.</t>
  </si>
  <si>
    <t>МВт·ч</t>
  </si>
  <si>
    <t>шт.</t>
  </si>
  <si>
    <t>МВа</t>
  </si>
  <si>
    <t>у.е.</t>
  </si>
  <si>
    <t>км</t>
  </si>
  <si>
    <t>%</t>
  </si>
  <si>
    <t>тыс.руб.</t>
  </si>
  <si>
    <t>Долгосрочный период регулирования: 2015-2019 гг.</t>
  </si>
  <si>
    <t>Корретировка необходимой валовой выручки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</si>
  <si>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</si>
  <si>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Примечание ***</t>
  </si>
  <si>
    <t>план *</t>
  </si>
  <si>
    <t>факт **</t>
  </si>
  <si>
    <t>см. (1)</t>
  </si>
  <si>
    <t xml:space="preserve">Примечание: 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
№1178.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
(1) – по итогам тарифного регулирования 2015 года в НВВ Общества не включены обосновывающие затраты в полном объеме
</t>
  </si>
  <si>
    <t xml:space="preserve">другие прочие расходы  </t>
  </si>
  <si>
    <t xml:space="preserve">услуги вневедомственной охраны </t>
  </si>
  <si>
    <t xml:space="preserve">Расходы на оплату технологического присоединения к сетям смежной сетевой организации </t>
  </si>
  <si>
    <t>Наименование организации: Общество с ограниченной ответственностью «Заринская сетевая компания»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</si>
</sst>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₽_-;\-* #,##0\ _₽_-;_-* &quot;-&quot;\ _₽_-;_-@_-"/>
    <numFmt numFmtId="165" formatCode="#,##0.000"/>
    <numFmt numFmtId="166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Fill="1"/>
    <xf numFmtId="3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20" zoomScaleNormal="120" workbookViewId="0">
      <selection activeCell="A5" sqref="A5:F5"/>
    </sheetView>
  </sheetViews>
  <sheetFormatPr defaultRowHeight="15" x14ac:dyDescent="0.25"/>
  <cols>
    <col min="1" max="1" width="10.140625" style="5" bestFit="1" customWidth="1"/>
    <col min="2" max="2" width="55.140625" style="1" customWidth="1"/>
    <col min="3" max="3" width="10.5703125" style="19" customWidth="1"/>
    <col min="4" max="5" width="9.140625" style="9"/>
    <col min="6" max="6" width="12.28515625" style="30" customWidth="1"/>
    <col min="7" max="16384" width="9.140625" style="1"/>
  </cols>
  <sheetData>
    <row r="1" spans="1:7" x14ac:dyDescent="0.25">
      <c r="A1" s="34" t="s">
        <v>80</v>
      </c>
      <c r="B1" s="34"/>
      <c r="C1" s="34"/>
      <c r="D1" s="34"/>
      <c r="E1" s="34"/>
      <c r="F1" s="34"/>
    </row>
    <row r="2" spans="1:7" x14ac:dyDescent="0.25">
      <c r="A2" s="34" t="s">
        <v>79</v>
      </c>
      <c r="B2" s="34"/>
      <c r="C2" s="34"/>
      <c r="D2" s="34"/>
      <c r="E2" s="34"/>
      <c r="F2" s="34"/>
    </row>
    <row r="3" spans="1:7" x14ac:dyDescent="0.25">
      <c r="A3" s="34" t="s">
        <v>81</v>
      </c>
      <c r="B3" s="34"/>
      <c r="C3" s="34"/>
      <c r="D3" s="34"/>
      <c r="E3" s="34"/>
      <c r="F3" s="34"/>
    </row>
    <row r="4" spans="1:7" ht="82.5" customHeight="1" x14ac:dyDescent="0.25">
      <c r="A4" s="37" t="s">
        <v>34</v>
      </c>
      <c r="B4" s="37"/>
      <c r="C4" s="37"/>
      <c r="D4" s="37"/>
      <c r="E4" s="37"/>
      <c r="F4" s="37"/>
    </row>
    <row r="5" spans="1:7" ht="28.5" customHeight="1" x14ac:dyDescent="0.25">
      <c r="A5" s="38" t="s">
        <v>128</v>
      </c>
      <c r="B5" s="38"/>
      <c r="C5" s="38"/>
      <c r="D5" s="38"/>
      <c r="E5" s="38"/>
      <c r="F5" s="38"/>
    </row>
    <row r="6" spans="1:7" ht="13.5" customHeight="1" x14ac:dyDescent="0.25">
      <c r="A6" s="39" t="s">
        <v>77</v>
      </c>
      <c r="B6" s="39"/>
      <c r="C6" s="39"/>
      <c r="D6" s="39"/>
      <c r="E6" s="39"/>
      <c r="F6" s="39"/>
    </row>
    <row r="7" spans="1:7" ht="13.5" customHeight="1" x14ac:dyDescent="0.25">
      <c r="A7" s="39" t="s">
        <v>78</v>
      </c>
      <c r="B7" s="39"/>
      <c r="C7" s="39"/>
      <c r="D7" s="39"/>
      <c r="E7" s="39"/>
      <c r="F7" s="39"/>
    </row>
    <row r="8" spans="1:7" s="25" customFormat="1" ht="14.25" customHeight="1" x14ac:dyDescent="0.25">
      <c r="A8" s="35" t="s">
        <v>117</v>
      </c>
      <c r="B8" s="35"/>
      <c r="C8" s="35"/>
      <c r="D8" s="35"/>
      <c r="E8" s="35"/>
      <c r="F8" s="35"/>
    </row>
    <row r="9" spans="1:7" x14ac:dyDescent="0.25">
      <c r="A9" s="44" t="s">
        <v>37</v>
      </c>
      <c r="B9" s="42" t="s">
        <v>35</v>
      </c>
      <c r="C9" s="45" t="s">
        <v>106</v>
      </c>
      <c r="D9" s="43" t="s">
        <v>36</v>
      </c>
      <c r="E9" s="43"/>
      <c r="F9" s="40" t="s">
        <v>120</v>
      </c>
    </row>
    <row r="10" spans="1:7" x14ac:dyDescent="0.25">
      <c r="A10" s="44"/>
      <c r="B10" s="42"/>
      <c r="C10" s="46"/>
      <c r="D10" s="7" t="s">
        <v>121</v>
      </c>
      <c r="E10" s="8" t="s">
        <v>122</v>
      </c>
      <c r="F10" s="41"/>
    </row>
    <row r="11" spans="1:7" x14ac:dyDescent="0.25">
      <c r="A11" s="4" t="s">
        <v>38</v>
      </c>
      <c r="B11" s="2" t="s">
        <v>0</v>
      </c>
      <c r="C11" s="18" t="s">
        <v>107</v>
      </c>
      <c r="D11" s="8" t="s">
        <v>107</v>
      </c>
      <c r="E11" s="8" t="s">
        <v>107</v>
      </c>
      <c r="F11" s="31"/>
    </row>
    <row r="12" spans="1:7" x14ac:dyDescent="0.25">
      <c r="A12" s="4" t="s">
        <v>39</v>
      </c>
      <c r="B12" s="2" t="s">
        <v>1</v>
      </c>
      <c r="C12" s="18" t="s">
        <v>108</v>
      </c>
      <c r="D12" s="26">
        <f>D13+D37+D53</f>
        <v>73142.040000000008</v>
      </c>
      <c r="E12" s="8">
        <f>E13+E37</f>
        <v>99536.5</v>
      </c>
      <c r="F12" s="31" t="s">
        <v>123</v>
      </c>
      <c r="G12" s="32"/>
    </row>
    <row r="13" spans="1:7" x14ac:dyDescent="0.25">
      <c r="A13" s="6" t="s">
        <v>40</v>
      </c>
      <c r="B13" s="2" t="s">
        <v>2</v>
      </c>
      <c r="C13" s="18" t="s">
        <v>108</v>
      </c>
      <c r="D13" s="8">
        <f>D14+D18+D20</f>
        <v>53685.600000000006</v>
      </c>
      <c r="E13" s="8">
        <f>E14+E18+E20</f>
        <v>60654.7</v>
      </c>
      <c r="F13" s="31"/>
      <c r="G13" s="32"/>
    </row>
    <row r="14" spans="1:7" x14ac:dyDescent="0.25">
      <c r="A14" s="6" t="s">
        <v>42</v>
      </c>
      <c r="B14" s="2" t="s">
        <v>3</v>
      </c>
      <c r="C14" s="18" t="s">
        <v>108</v>
      </c>
      <c r="D14" s="8">
        <f>D15+D16</f>
        <v>10229.800000000001</v>
      </c>
      <c r="E14" s="8">
        <f>E15+E16</f>
        <v>15670.2</v>
      </c>
      <c r="F14" s="31" t="s">
        <v>123</v>
      </c>
      <c r="G14" s="32"/>
    </row>
    <row r="15" spans="1:7" ht="30.75" customHeight="1" x14ac:dyDescent="0.25">
      <c r="A15" s="6" t="s">
        <v>45</v>
      </c>
      <c r="B15" s="3" t="s">
        <v>43</v>
      </c>
      <c r="C15" s="18" t="s">
        <v>108</v>
      </c>
      <c r="D15" s="8">
        <v>477.6</v>
      </c>
      <c r="E15" s="8">
        <v>3225.2000000000007</v>
      </c>
      <c r="F15" s="31" t="s">
        <v>123</v>
      </c>
      <c r="G15" s="32"/>
    </row>
    <row r="16" spans="1:7" x14ac:dyDescent="0.25">
      <c r="A16" s="6" t="s">
        <v>44</v>
      </c>
      <c r="B16" s="2" t="s">
        <v>6</v>
      </c>
      <c r="C16" s="18" t="s">
        <v>108</v>
      </c>
      <c r="D16" s="8">
        <v>9752.2000000000007</v>
      </c>
      <c r="E16" s="8">
        <v>12445</v>
      </c>
      <c r="F16" s="31" t="s">
        <v>123</v>
      </c>
      <c r="G16" s="32"/>
    </row>
    <row r="17" spans="1:8" ht="42.75" customHeight="1" x14ac:dyDescent="0.25">
      <c r="A17" s="6" t="s">
        <v>47</v>
      </c>
      <c r="B17" s="3" t="s">
        <v>46</v>
      </c>
      <c r="C17" s="18" t="s">
        <v>108</v>
      </c>
      <c r="D17" s="8"/>
      <c r="E17" s="8"/>
      <c r="F17" s="31"/>
      <c r="G17" s="32"/>
    </row>
    <row r="18" spans="1:8" x14ac:dyDescent="0.25">
      <c r="A18" s="6" t="s">
        <v>48</v>
      </c>
      <c r="B18" s="2" t="s">
        <v>5</v>
      </c>
      <c r="C18" s="18" t="s">
        <v>108</v>
      </c>
      <c r="D18" s="8">
        <v>39339.300000000003</v>
      </c>
      <c r="E18" s="8">
        <v>38246</v>
      </c>
      <c r="F18" s="31"/>
      <c r="G18" s="32"/>
      <c r="H18" s="29"/>
    </row>
    <row r="19" spans="1:8" x14ac:dyDescent="0.25">
      <c r="A19" s="6" t="s">
        <v>49</v>
      </c>
      <c r="B19" s="2" t="s">
        <v>4</v>
      </c>
      <c r="C19" s="18" t="s">
        <v>108</v>
      </c>
      <c r="D19" s="8"/>
      <c r="E19" s="8"/>
      <c r="F19" s="31"/>
      <c r="G19" s="32"/>
    </row>
    <row r="20" spans="1:8" s="15" customFormat="1" x14ac:dyDescent="0.25">
      <c r="A20" s="10" t="s">
        <v>50</v>
      </c>
      <c r="B20" s="13" t="s">
        <v>7</v>
      </c>
      <c r="C20" s="18" t="s">
        <v>108</v>
      </c>
      <c r="D20" s="14">
        <f>D21+D22+D23</f>
        <v>4116.5</v>
      </c>
      <c r="E20" s="14">
        <f>E21+E22+E23</f>
        <v>6738.4999999999991</v>
      </c>
      <c r="F20" s="31" t="s">
        <v>123</v>
      </c>
      <c r="G20" s="32"/>
    </row>
    <row r="21" spans="1:8" ht="30" x14ac:dyDescent="0.25">
      <c r="A21" s="10" t="s">
        <v>53</v>
      </c>
      <c r="B21" s="3" t="s">
        <v>54</v>
      </c>
      <c r="C21" s="18" t="s">
        <v>108</v>
      </c>
      <c r="D21" s="8"/>
      <c r="E21" s="8">
        <v>409.2</v>
      </c>
      <c r="F21" s="33" t="s">
        <v>123</v>
      </c>
      <c r="G21" s="32"/>
    </row>
    <row r="22" spans="1:8" x14ac:dyDescent="0.25">
      <c r="A22" s="10" t="s">
        <v>56</v>
      </c>
      <c r="B22" s="2" t="s">
        <v>55</v>
      </c>
      <c r="C22" s="18" t="s">
        <v>108</v>
      </c>
      <c r="D22" s="8"/>
      <c r="E22" s="8"/>
      <c r="F22" s="31"/>
      <c r="G22" s="32"/>
    </row>
    <row r="23" spans="1:8" x14ac:dyDescent="0.25">
      <c r="A23" s="10" t="s">
        <v>57</v>
      </c>
      <c r="B23" s="2" t="s">
        <v>58</v>
      </c>
      <c r="C23" s="18" t="s">
        <v>108</v>
      </c>
      <c r="D23" s="8">
        <f>SUM(D24:D34)</f>
        <v>4116.5</v>
      </c>
      <c r="E23" s="8">
        <f>SUM(E24:E34)</f>
        <v>6329.2999999999993</v>
      </c>
      <c r="F23" s="31" t="s">
        <v>123</v>
      </c>
      <c r="G23" s="32"/>
    </row>
    <row r="24" spans="1:8" x14ac:dyDescent="0.25">
      <c r="A24" s="4"/>
      <c r="B24" s="2" t="s">
        <v>8</v>
      </c>
      <c r="C24" s="18" t="s">
        <v>108</v>
      </c>
      <c r="D24" s="8">
        <v>183.4</v>
      </c>
      <c r="E24" s="8">
        <v>470.3</v>
      </c>
      <c r="F24" s="31"/>
      <c r="G24" s="32"/>
    </row>
    <row r="25" spans="1:8" x14ac:dyDescent="0.25">
      <c r="A25" s="4"/>
      <c r="B25" s="11" t="s">
        <v>126</v>
      </c>
      <c r="C25" s="18" t="s">
        <v>108</v>
      </c>
      <c r="D25" s="8">
        <v>44.5</v>
      </c>
      <c r="E25" s="8">
        <v>709.4</v>
      </c>
      <c r="F25" s="31"/>
      <c r="G25" s="32"/>
    </row>
    <row r="26" spans="1:8" x14ac:dyDescent="0.25">
      <c r="A26" s="4"/>
      <c r="B26" s="2" t="s">
        <v>9</v>
      </c>
      <c r="C26" s="18" t="s">
        <v>108</v>
      </c>
      <c r="D26" s="26">
        <v>44.5</v>
      </c>
      <c r="E26" s="26">
        <v>92.3</v>
      </c>
      <c r="F26" s="31"/>
      <c r="G26" s="32"/>
    </row>
    <row r="27" spans="1:8" x14ac:dyDescent="0.25">
      <c r="A27" s="4"/>
      <c r="B27" s="2" t="s">
        <v>10</v>
      </c>
      <c r="C27" s="18" t="s">
        <v>108</v>
      </c>
      <c r="D27" s="26">
        <v>205</v>
      </c>
      <c r="E27" s="26">
        <v>295.8</v>
      </c>
      <c r="F27" s="31"/>
      <c r="G27" s="32"/>
    </row>
    <row r="28" spans="1:8" x14ac:dyDescent="0.25">
      <c r="A28" s="4"/>
      <c r="B28" s="2" t="s">
        <v>11</v>
      </c>
      <c r="C28" s="18" t="s">
        <v>108</v>
      </c>
      <c r="D28" s="8">
        <v>61</v>
      </c>
      <c r="E28" s="8">
        <v>249.2</v>
      </c>
      <c r="F28" s="31"/>
      <c r="G28" s="32"/>
    </row>
    <row r="29" spans="1:8" x14ac:dyDescent="0.25">
      <c r="A29" s="4"/>
      <c r="B29" s="2" t="s">
        <v>12</v>
      </c>
      <c r="C29" s="18" t="s">
        <v>108</v>
      </c>
      <c r="D29" s="8">
        <v>93.8</v>
      </c>
      <c r="E29" s="14">
        <v>194.6</v>
      </c>
      <c r="F29" s="31"/>
      <c r="G29" s="32"/>
    </row>
    <row r="30" spans="1:8" x14ac:dyDescent="0.25">
      <c r="A30" s="4"/>
      <c r="B30" s="2" t="s">
        <v>13</v>
      </c>
      <c r="C30" s="18" t="s">
        <v>108</v>
      </c>
      <c r="D30" s="8">
        <v>35.1</v>
      </c>
      <c r="E30" s="8">
        <v>62.7</v>
      </c>
      <c r="F30" s="31"/>
      <c r="G30" s="32"/>
    </row>
    <row r="31" spans="1:8" x14ac:dyDescent="0.25">
      <c r="A31" s="4"/>
      <c r="B31" s="2" t="s">
        <v>14</v>
      </c>
      <c r="C31" s="18" t="s">
        <v>108</v>
      </c>
      <c r="D31" s="8">
        <v>522.20000000000005</v>
      </c>
      <c r="E31" s="8">
        <v>544.20000000000005</v>
      </c>
      <c r="F31" s="31"/>
      <c r="G31" s="32"/>
    </row>
    <row r="32" spans="1:8" x14ac:dyDescent="0.25">
      <c r="A32" s="4"/>
      <c r="B32" s="2" t="s">
        <v>15</v>
      </c>
      <c r="C32" s="18" t="s">
        <v>108</v>
      </c>
      <c r="D32" s="8">
        <v>15.6</v>
      </c>
      <c r="E32" s="8">
        <v>261.10000000000002</v>
      </c>
      <c r="F32" s="31"/>
      <c r="G32" s="32"/>
    </row>
    <row r="33" spans="1:7" x14ac:dyDescent="0.25">
      <c r="A33" s="4"/>
      <c r="B33" s="11" t="s">
        <v>125</v>
      </c>
      <c r="C33" s="18" t="s">
        <v>108</v>
      </c>
      <c r="D33" s="8">
        <v>2553.1</v>
      </c>
      <c r="E33" s="8">
        <v>3053.2</v>
      </c>
      <c r="F33" s="31"/>
      <c r="G33" s="32"/>
    </row>
    <row r="34" spans="1:7" x14ac:dyDescent="0.25">
      <c r="A34" s="4"/>
      <c r="B34" s="2" t="s">
        <v>59</v>
      </c>
      <c r="C34" s="18" t="s">
        <v>108</v>
      </c>
      <c r="D34" s="8">
        <v>358.3</v>
      </c>
      <c r="E34" s="8">
        <v>396.5</v>
      </c>
      <c r="F34" s="31"/>
      <c r="G34" s="32"/>
    </row>
    <row r="35" spans="1:7" ht="30" x14ac:dyDescent="0.25">
      <c r="A35" s="6" t="s">
        <v>51</v>
      </c>
      <c r="B35" s="3" t="s">
        <v>16</v>
      </c>
      <c r="C35" s="18" t="s">
        <v>108</v>
      </c>
      <c r="D35" s="12"/>
      <c r="E35" s="8"/>
      <c r="F35" s="31"/>
      <c r="G35" s="32"/>
    </row>
    <row r="36" spans="1:7" x14ac:dyDescent="0.25">
      <c r="A36" s="6" t="s">
        <v>52</v>
      </c>
      <c r="B36" s="2" t="s">
        <v>17</v>
      </c>
      <c r="C36" s="18" t="s">
        <v>108</v>
      </c>
      <c r="D36" s="8"/>
      <c r="E36" s="8"/>
      <c r="F36" s="31"/>
      <c r="G36" s="32"/>
    </row>
    <row r="37" spans="1:7" x14ac:dyDescent="0.25">
      <c r="A37" s="6" t="s">
        <v>41</v>
      </c>
      <c r="B37" s="2" t="s">
        <v>18</v>
      </c>
      <c r="C37" s="18" t="s">
        <v>108</v>
      </c>
      <c r="D37" s="24">
        <f>D38+D39+D40+D41+D42+D43+D44+D45+D46+D47+D50</f>
        <v>22597.24</v>
      </c>
      <c r="E37" s="8">
        <f>E38+E39+E40+E41+E42+E43+E44+E45+E46+E47+E50</f>
        <v>38881.799999999996</v>
      </c>
      <c r="F37" s="31" t="s">
        <v>123</v>
      </c>
      <c r="G37" s="32"/>
    </row>
    <row r="38" spans="1:7" x14ac:dyDescent="0.25">
      <c r="A38" s="6" t="s">
        <v>61</v>
      </c>
      <c r="B38" s="2" t="s">
        <v>19</v>
      </c>
      <c r="C38" s="18" t="s">
        <v>108</v>
      </c>
      <c r="D38" s="8"/>
      <c r="E38" s="8"/>
      <c r="F38" s="31"/>
      <c r="G38" s="32"/>
    </row>
    <row r="39" spans="1:7" ht="30" x14ac:dyDescent="0.25">
      <c r="A39" s="6" t="s">
        <v>62</v>
      </c>
      <c r="B39" s="3" t="s">
        <v>127</v>
      </c>
      <c r="C39" s="18" t="s">
        <v>108</v>
      </c>
      <c r="D39" s="8"/>
      <c r="E39" s="8"/>
      <c r="F39" s="31"/>
      <c r="G39" s="32"/>
    </row>
    <row r="40" spans="1:7" x14ac:dyDescent="0.25">
      <c r="A40" s="6" t="s">
        <v>63</v>
      </c>
      <c r="B40" s="2" t="s">
        <v>20</v>
      </c>
      <c r="C40" s="18" t="s">
        <v>108</v>
      </c>
      <c r="D40" s="8">
        <v>10039</v>
      </c>
      <c r="E40" s="8">
        <v>15320</v>
      </c>
      <c r="F40" s="31" t="s">
        <v>123</v>
      </c>
      <c r="G40" s="32"/>
    </row>
    <row r="41" spans="1:7" x14ac:dyDescent="0.25">
      <c r="A41" s="6" t="s">
        <v>64</v>
      </c>
      <c r="B41" s="2" t="s">
        <v>21</v>
      </c>
      <c r="C41" s="18" t="s">
        <v>108</v>
      </c>
      <c r="D41" s="8">
        <v>9827</v>
      </c>
      <c r="E41" s="8">
        <v>11626</v>
      </c>
      <c r="F41" s="31" t="s">
        <v>123</v>
      </c>
      <c r="G41" s="32"/>
    </row>
    <row r="42" spans="1:7" s="15" customFormat="1" ht="45" x14ac:dyDescent="0.25">
      <c r="A42" s="10" t="s">
        <v>65</v>
      </c>
      <c r="B42" s="28" t="s">
        <v>22</v>
      </c>
      <c r="C42" s="27" t="s">
        <v>108</v>
      </c>
      <c r="D42" s="14"/>
      <c r="E42" s="14">
        <v>4116.1000000000004</v>
      </c>
      <c r="F42" s="33" t="s">
        <v>123</v>
      </c>
      <c r="G42" s="32"/>
    </row>
    <row r="43" spans="1:7" x14ac:dyDescent="0.25">
      <c r="A43" s="6" t="s">
        <v>66</v>
      </c>
      <c r="B43" s="2" t="s">
        <v>23</v>
      </c>
      <c r="C43" s="18" t="s">
        <v>108</v>
      </c>
      <c r="D43" s="8">
        <v>2072.5</v>
      </c>
      <c r="E43" s="8">
        <v>4477</v>
      </c>
      <c r="F43" s="31" t="s">
        <v>123</v>
      </c>
      <c r="G43" s="32"/>
    </row>
    <row r="44" spans="1:7" x14ac:dyDescent="0.25">
      <c r="A44" s="6" t="s">
        <v>67</v>
      </c>
      <c r="B44" s="2" t="s">
        <v>24</v>
      </c>
      <c r="C44" s="18" t="s">
        <v>108</v>
      </c>
      <c r="D44" s="26"/>
      <c r="E44" s="26"/>
      <c r="F44" s="31"/>
      <c r="G44" s="32"/>
    </row>
    <row r="45" spans="1:7" x14ac:dyDescent="0.25">
      <c r="A45" s="6" t="s">
        <v>68</v>
      </c>
      <c r="B45" s="2" t="s">
        <v>25</v>
      </c>
      <c r="C45" s="18" t="s">
        <v>108</v>
      </c>
      <c r="D45" s="8">
        <v>360</v>
      </c>
      <c r="E45" s="8">
        <v>815.6</v>
      </c>
      <c r="F45" s="31" t="s">
        <v>123</v>
      </c>
      <c r="G45" s="32"/>
    </row>
    <row r="46" spans="1:7" x14ac:dyDescent="0.25">
      <c r="A46" s="6" t="s">
        <v>69</v>
      </c>
      <c r="B46" s="2" t="s">
        <v>26</v>
      </c>
      <c r="C46" s="18" t="s">
        <v>108</v>
      </c>
      <c r="D46" s="8">
        <v>150.4</v>
      </c>
      <c r="E46" s="8">
        <v>542.1</v>
      </c>
      <c r="F46" s="31" t="s">
        <v>123</v>
      </c>
      <c r="G46" s="32"/>
    </row>
    <row r="47" spans="1:7" ht="60" x14ac:dyDescent="0.25">
      <c r="A47" s="6" t="s">
        <v>70</v>
      </c>
      <c r="B47" s="3" t="s">
        <v>27</v>
      </c>
      <c r="C47" s="18" t="s">
        <v>108</v>
      </c>
      <c r="D47" s="8">
        <v>148.34</v>
      </c>
      <c r="E47" s="14">
        <v>1985</v>
      </c>
      <c r="F47" s="31" t="s">
        <v>123</v>
      </c>
      <c r="G47" s="32"/>
    </row>
    <row r="48" spans="1:7" ht="30" x14ac:dyDescent="0.25">
      <c r="A48" s="6" t="s">
        <v>72</v>
      </c>
      <c r="B48" s="3" t="s">
        <v>28</v>
      </c>
      <c r="C48" s="21" t="s">
        <v>109</v>
      </c>
      <c r="D48" s="8">
        <v>310</v>
      </c>
      <c r="E48" s="8">
        <v>350</v>
      </c>
      <c r="F48" s="31"/>
      <c r="G48" s="32"/>
    </row>
    <row r="49" spans="1:7" ht="105" x14ac:dyDescent="0.25">
      <c r="A49" s="6" t="s">
        <v>71</v>
      </c>
      <c r="B49" s="3" t="s">
        <v>29</v>
      </c>
      <c r="C49" s="18" t="s">
        <v>108</v>
      </c>
      <c r="D49" s="8"/>
      <c r="E49" s="8"/>
      <c r="F49" s="31"/>
      <c r="G49" s="32"/>
    </row>
    <row r="50" spans="1:7" ht="21.75" customHeight="1" x14ac:dyDescent="0.25">
      <c r="A50" s="6" t="s">
        <v>73</v>
      </c>
      <c r="B50" s="3" t="s">
        <v>31</v>
      </c>
      <c r="C50" s="18" t="s">
        <v>108</v>
      </c>
      <c r="D50" s="26"/>
      <c r="E50" s="8"/>
      <c r="F50" s="31"/>
      <c r="G50" s="32"/>
    </row>
    <row r="51" spans="1:7" ht="45" x14ac:dyDescent="0.25">
      <c r="A51" s="6" t="s">
        <v>60</v>
      </c>
      <c r="B51" s="3" t="s">
        <v>30</v>
      </c>
      <c r="C51" s="18" t="s">
        <v>108</v>
      </c>
      <c r="D51" s="8"/>
      <c r="E51" s="8"/>
      <c r="F51" s="31"/>
      <c r="G51" s="32"/>
    </row>
    <row r="52" spans="1:7" ht="45" customHeight="1" x14ac:dyDescent="0.25">
      <c r="A52" s="4" t="s">
        <v>74</v>
      </c>
      <c r="B52" s="3" t="s">
        <v>76</v>
      </c>
      <c r="C52" s="18" t="s">
        <v>108</v>
      </c>
      <c r="D52" s="8">
        <f>D16+D19+D21</f>
        <v>9752.2000000000007</v>
      </c>
      <c r="E52" s="8">
        <f>E16+E19+E21</f>
        <v>12854.2</v>
      </c>
      <c r="F52" s="31"/>
      <c r="G52" s="32"/>
    </row>
    <row r="53" spans="1:7" s="15" customFormat="1" x14ac:dyDescent="0.25">
      <c r="A53" s="27"/>
      <c r="B53" s="28" t="s">
        <v>118</v>
      </c>
      <c r="C53" s="27" t="s">
        <v>108</v>
      </c>
      <c r="D53" s="14">
        <v>-3140.8</v>
      </c>
      <c r="E53" s="14"/>
      <c r="F53" s="31"/>
      <c r="G53" s="32"/>
    </row>
    <row r="54" spans="1:7" ht="30" x14ac:dyDescent="0.25">
      <c r="A54" s="4" t="s">
        <v>75</v>
      </c>
      <c r="B54" s="3" t="s">
        <v>32</v>
      </c>
      <c r="C54" s="18" t="s">
        <v>108</v>
      </c>
      <c r="D54" s="8">
        <v>32408</v>
      </c>
      <c r="E54" s="8">
        <f>E56</f>
        <v>30203.1</v>
      </c>
      <c r="F54" s="31"/>
    </row>
    <row r="55" spans="1:7" ht="42" customHeight="1" x14ac:dyDescent="0.25">
      <c r="A55" s="6" t="s">
        <v>40</v>
      </c>
      <c r="B55" s="3" t="s">
        <v>33</v>
      </c>
      <c r="C55" s="21" t="s">
        <v>110</v>
      </c>
      <c r="D55" s="16">
        <v>19.013000000000002</v>
      </c>
      <c r="E55" s="16">
        <v>19.121858</v>
      </c>
      <c r="F55" s="31"/>
    </row>
    <row r="56" spans="1:7" ht="71.25" customHeight="1" x14ac:dyDescent="0.25">
      <c r="A56" s="6" t="s">
        <v>41</v>
      </c>
      <c r="B56" s="3" t="s">
        <v>119</v>
      </c>
      <c r="C56" s="18" t="s">
        <v>108</v>
      </c>
      <c r="D56" s="8">
        <f>D54</f>
        <v>32408</v>
      </c>
      <c r="E56" s="8">
        <v>30203.1</v>
      </c>
      <c r="F56" s="31"/>
    </row>
    <row r="57" spans="1:7" ht="78" customHeight="1" x14ac:dyDescent="0.25">
      <c r="A57" s="6" t="s">
        <v>98</v>
      </c>
      <c r="B57" s="3" t="s">
        <v>82</v>
      </c>
      <c r="C57" s="18" t="s">
        <v>107</v>
      </c>
      <c r="D57" s="17" t="s">
        <v>107</v>
      </c>
      <c r="E57" s="17" t="s">
        <v>107</v>
      </c>
      <c r="F57" s="31"/>
    </row>
    <row r="58" spans="1:7" x14ac:dyDescent="0.25">
      <c r="A58" s="6" t="s">
        <v>99</v>
      </c>
      <c r="B58" s="2" t="s">
        <v>83</v>
      </c>
      <c r="C58" s="18" t="s">
        <v>111</v>
      </c>
      <c r="D58" s="17">
        <v>32050</v>
      </c>
      <c r="E58" s="17">
        <v>32388</v>
      </c>
      <c r="F58" s="31"/>
    </row>
    <row r="59" spans="1:7" x14ac:dyDescent="0.25">
      <c r="A59" s="6" t="s">
        <v>100</v>
      </c>
      <c r="B59" s="2" t="s">
        <v>84</v>
      </c>
      <c r="C59" s="18" t="s">
        <v>112</v>
      </c>
      <c r="D59" s="22">
        <v>72.8</v>
      </c>
      <c r="E59" s="22">
        <v>80.900000000000006</v>
      </c>
      <c r="F59" s="31"/>
    </row>
    <row r="60" spans="1:7" ht="30" x14ac:dyDescent="0.25">
      <c r="A60" s="6" t="s">
        <v>101</v>
      </c>
      <c r="B60" s="3" t="s">
        <v>85</v>
      </c>
      <c r="C60" s="18" t="s">
        <v>112</v>
      </c>
      <c r="D60" s="22">
        <v>72.8</v>
      </c>
      <c r="E60" s="22">
        <v>80.900000000000006</v>
      </c>
      <c r="F60" s="31"/>
    </row>
    <row r="61" spans="1:7" ht="30" x14ac:dyDescent="0.25">
      <c r="A61" s="18">
        <v>3</v>
      </c>
      <c r="B61" s="3" t="s">
        <v>86</v>
      </c>
      <c r="C61" s="18" t="s">
        <v>113</v>
      </c>
      <c r="D61" s="23">
        <v>1632.23</v>
      </c>
      <c r="E61" s="23">
        <v>1748.81</v>
      </c>
      <c r="F61" s="31"/>
    </row>
    <row r="62" spans="1:7" ht="30" x14ac:dyDescent="0.25">
      <c r="A62" s="6" t="s">
        <v>102</v>
      </c>
      <c r="B62" s="3" t="s">
        <v>87</v>
      </c>
      <c r="C62" s="18" t="s">
        <v>113</v>
      </c>
      <c r="D62" s="23">
        <v>368.87</v>
      </c>
      <c r="E62" s="23">
        <v>378.45</v>
      </c>
      <c r="F62" s="31"/>
    </row>
    <row r="63" spans="1:7" ht="30" x14ac:dyDescent="0.25">
      <c r="A63" s="18"/>
      <c r="B63" s="3" t="s">
        <v>88</v>
      </c>
      <c r="C63" s="18" t="s">
        <v>113</v>
      </c>
      <c r="D63" s="23">
        <v>1263.3599999999999</v>
      </c>
      <c r="E63" s="23">
        <v>1370.36</v>
      </c>
      <c r="F63" s="31"/>
    </row>
    <row r="64" spans="1:7" x14ac:dyDescent="0.25">
      <c r="A64" s="18">
        <v>4</v>
      </c>
      <c r="B64" s="2" t="s">
        <v>89</v>
      </c>
      <c r="C64" s="18" t="s">
        <v>113</v>
      </c>
      <c r="D64" s="22">
        <v>5063.5</v>
      </c>
      <c r="E64" s="22">
        <v>5178.5</v>
      </c>
      <c r="F64" s="31"/>
    </row>
    <row r="65" spans="1:6" ht="30" x14ac:dyDescent="0.25">
      <c r="A65" s="6" t="s">
        <v>103</v>
      </c>
      <c r="B65" s="3" t="s">
        <v>90</v>
      </c>
      <c r="C65" s="18" t="s">
        <v>113</v>
      </c>
      <c r="D65" s="22">
        <v>5063.5</v>
      </c>
      <c r="E65" s="22">
        <v>5178.5</v>
      </c>
      <c r="F65" s="31"/>
    </row>
    <row r="66" spans="1:6" x14ac:dyDescent="0.25">
      <c r="A66" s="18">
        <v>5</v>
      </c>
      <c r="B66" s="2" t="s">
        <v>91</v>
      </c>
      <c r="C66" s="18" t="s">
        <v>114</v>
      </c>
      <c r="D66" s="23">
        <v>767.95</v>
      </c>
      <c r="E66" s="23">
        <v>854.59</v>
      </c>
      <c r="F66" s="31"/>
    </row>
    <row r="67" spans="1:6" ht="30" x14ac:dyDescent="0.25">
      <c r="A67" s="6" t="s">
        <v>104</v>
      </c>
      <c r="B67" s="3" t="s">
        <v>92</v>
      </c>
      <c r="C67" s="18" t="s">
        <v>114</v>
      </c>
      <c r="D67" s="23">
        <v>176.73</v>
      </c>
      <c r="E67" s="23">
        <v>209.21</v>
      </c>
      <c r="F67" s="31"/>
    </row>
    <row r="68" spans="1:6" ht="30" x14ac:dyDescent="0.25">
      <c r="A68" s="18"/>
      <c r="B68" s="3" t="s">
        <v>93</v>
      </c>
      <c r="C68" s="18" t="s">
        <v>114</v>
      </c>
      <c r="D68" s="23">
        <v>591.22</v>
      </c>
      <c r="E68" s="23">
        <v>645.39</v>
      </c>
      <c r="F68" s="31"/>
    </row>
    <row r="69" spans="1:6" x14ac:dyDescent="0.25">
      <c r="A69" s="18">
        <v>6</v>
      </c>
      <c r="B69" s="2" t="s">
        <v>94</v>
      </c>
      <c r="C69" s="18" t="s">
        <v>115</v>
      </c>
      <c r="D69" s="17">
        <v>14</v>
      </c>
      <c r="E69" s="17">
        <v>14</v>
      </c>
      <c r="F69" s="31"/>
    </row>
    <row r="70" spans="1:6" ht="30" x14ac:dyDescent="0.25">
      <c r="A70" s="18">
        <v>7</v>
      </c>
      <c r="B70" s="3" t="s">
        <v>95</v>
      </c>
      <c r="C70" s="18" t="s">
        <v>116</v>
      </c>
      <c r="D70" s="17">
        <v>6572</v>
      </c>
      <c r="E70" s="20">
        <v>29701</v>
      </c>
      <c r="F70" s="31"/>
    </row>
    <row r="71" spans="1:6" ht="30" x14ac:dyDescent="0.25">
      <c r="A71" s="6" t="s">
        <v>105</v>
      </c>
      <c r="B71" s="3" t="s">
        <v>96</v>
      </c>
      <c r="C71" s="18" t="s">
        <v>116</v>
      </c>
      <c r="D71" s="17"/>
      <c r="E71" s="17"/>
      <c r="F71" s="31"/>
    </row>
    <row r="72" spans="1:6" ht="45" x14ac:dyDescent="0.25">
      <c r="A72" s="18">
        <v>8</v>
      </c>
      <c r="B72" s="3" t="s">
        <v>97</v>
      </c>
      <c r="C72" s="18" t="s">
        <v>115</v>
      </c>
      <c r="D72" s="23">
        <v>14.88</v>
      </c>
      <c r="E72" s="20" t="s">
        <v>107</v>
      </c>
      <c r="F72" s="31"/>
    </row>
    <row r="73" spans="1:6" ht="342.75" customHeight="1" x14ac:dyDescent="0.25">
      <c r="A73" s="36" t="s">
        <v>124</v>
      </c>
      <c r="B73" s="36"/>
      <c r="C73" s="36"/>
      <c r="D73" s="36"/>
      <c r="E73" s="36"/>
      <c r="F73" s="36"/>
    </row>
  </sheetData>
  <mergeCells count="14">
    <mergeCell ref="A1:F1"/>
    <mergeCell ref="A2:F2"/>
    <mergeCell ref="A8:F8"/>
    <mergeCell ref="A73:F73"/>
    <mergeCell ref="A3:F3"/>
    <mergeCell ref="A4:F4"/>
    <mergeCell ref="A5:F5"/>
    <mergeCell ref="A6:F6"/>
    <mergeCell ref="A7:F7"/>
    <mergeCell ref="F9:F10"/>
    <mergeCell ref="B9:B10"/>
    <mergeCell ref="D9:E9"/>
    <mergeCell ref="A9:A10"/>
    <mergeCell ref="C9:C10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ef. Фелькер</dc:creator>
  <cp:lastModifiedBy>Оксана sid. Сидоренко</cp:lastModifiedBy>
  <cp:lastPrinted>2016-03-30T09:26:24Z</cp:lastPrinted>
  <dcterms:created xsi:type="dcterms:W3CDTF">2016-03-24T05:52:22Z</dcterms:created>
  <dcterms:modified xsi:type="dcterms:W3CDTF">2016-03-31T01:13:11Z</dcterms:modified>
</cp:coreProperties>
</file>